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10" windowWidth="19410" windowHeight="10970" activeTab="4"/>
  </bookViews>
  <sheets>
    <sheet name="Totaloversigt" sheetId="1" r:id="rId1"/>
    <sheet name="ØK" sheetId="6" r:id="rId2"/>
    <sheet name="P&amp;T" sheetId="5" r:id="rId3"/>
    <sheet name="B&amp;U" sheetId="4" r:id="rId4"/>
    <sheet name="K&amp;F" sheetId="2" r:id="rId5"/>
    <sheet name="S&amp;S" sheetId="7" r:id="rId6"/>
    <sheet name="A&amp;I" sheetId="3" r:id="rId7"/>
    <sheet name="Ark1" sheetId="8" r:id="rId8"/>
  </sheets>
  <calcPr calcId="145621"/>
</workbook>
</file>

<file path=xl/calcChain.xml><?xml version="1.0" encoding="utf-8"?>
<calcChain xmlns="http://schemas.openxmlformats.org/spreadsheetml/2006/main">
  <c r="G16" i="7" l="1"/>
  <c r="F16" i="7"/>
  <c r="E16" i="7"/>
  <c r="D16" i="7"/>
  <c r="H33" i="7"/>
  <c r="G33" i="7"/>
  <c r="F33" i="7"/>
  <c r="E33" i="7"/>
  <c r="D33" i="7"/>
  <c r="E22" i="6" l="1"/>
  <c r="F22" i="6"/>
  <c r="G22" i="6"/>
  <c r="D22" i="6"/>
  <c r="F23" i="3"/>
  <c r="D24" i="4" l="1"/>
  <c r="G23" i="3" l="1"/>
  <c r="E23" i="3"/>
  <c r="D23" i="3"/>
  <c r="E24" i="4" l="1"/>
  <c r="F24" i="4"/>
  <c r="G24" i="4"/>
  <c r="F7" i="1" l="1"/>
  <c r="D7" i="1"/>
  <c r="E7" i="1"/>
  <c r="C7" i="1"/>
  <c r="F9" i="1" l="1"/>
  <c r="E9" i="1"/>
  <c r="D9" i="1"/>
  <c r="C9" i="1"/>
  <c r="C5" i="1"/>
  <c r="D5" i="1"/>
  <c r="E5" i="1"/>
  <c r="F5" i="1"/>
  <c r="F10" i="1" l="1"/>
  <c r="E10" i="1"/>
  <c r="D10" i="1"/>
  <c r="C10" i="1"/>
  <c r="G23" i="2"/>
  <c r="F8" i="1" s="1"/>
  <c r="F23" i="2"/>
  <c r="E8" i="1" s="1"/>
  <c r="E23" i="2"/>
  <c r="D8" i="1" s="1"/>
  <c r="D23" i="2"/>
  <c r="C8" i="1" s="1"/>
  <c r="G22" i="5"/>
  <c r="F6" i="1" s="1"/>
  <c r="F22" i="5"/>
  <c r="E6" i="1" s="1"/>
  <c r="E22" i="5"/>
  <c r="D6" i="1" s="1"/>
  <c r="D22" i="5"/>
  <c r="C6" i="1" s="1"/>
  <c r="C11" i="1" l="1"/>
  <c r="D11" i="1"/>
  <c r="E11" i="1"/>
  <c r="F11" i="1"/>
</calcChain>
</file>

<file path=xl/sharedStrings.xml><?xml version="1.0" encoding="utf-8"?>
<sst xmlns="http://schemas.openxmlformats.org/spreadsheetml/2006/main" count="198" uniqueCount="130">
  <si>
    <t>Ændringer i 2016</t>
  </si>
  <si>
    <t>Ændringer i 2017</t>
  </si>
  <si>
    <t>Ændringer i 2018</t>
  </si>
  <si>
    <t xml:space="preserve">Udvalg </t>
  </si>
  <si>
    <t>Økonomiudvalg</t>
  </si>
  <si>
    <t>Udvalg for Plan og teknik</t>
  </si>
  <si>
    <t>Udvalg for Børn og Undervisning</t>
  </si>
  <si>
    <t>Udvalg for Kultur og Fritid</t>
  </si>
  <si>
    <t>Udvalg for Social og Sundhed</t>
  </si>
  <si>
    <t>Udvalg for Arbejdsmarked og Integration</t>
  </si>
  <si>
    <t>I alt</t>
  </si>
  <si>
    <t>Dok. nr.</t>
  </si>
  <si>
    <t>Udvalg for Plan og Teknik</t>
  </si>
  <si>
    <t>Oversigt over ønsker til driftsbudget 2016 - 2019</t>
  </si>
  <si>
    <t>Driftsudgifter (hele kroner og i 2015 priser) + = udgifter</t>
  </si>
  <si>
    <t>Ændringer i 2019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</si>
  <si>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2015-priser) + = udgifter</t>
    </r>
  </si>
  <si>
    <t>54620-15</t>
  </si>
  <si>
    <t>62403-15</t>
  </si>
  <si>
    <t>62764-15</t>
  </si>
  <si>
    <t>Gennemgang af beskyttet natur</t>
  </si>
  <si>
    <t>55212-15</t>
  </si>
  <si>
    <t>502 - Teknik &amp; Miljø</t>
  </si>
  <si>
    <t>101 - Politik &amp; Analyse</t>
  </si>
  <si>
    <t>Digitale byportaler, afledt drift</t>
  </si>
  <si>
    <t>Ø 1</t>
  </si>
  <si>
    <t>Ø 2</t>
  </si>
  <si>
    <t>Ø 3</t>
  </si>
  <si>
    <t>----</t>
  </si>
  <si>
    <t>TV-transmission fra Byrådsmøder, afledte årlige udgifter</t>
  </si>
  <si>
    <t>TV-transmission fra Byrådsmøder, anskaffelse</t>
  </si>
  <si>
    <t>59322-15</t>
  </si>
  <si>
    <t>4 og 532</t>
  </si>
  <si>
    <t>68944-15</t>
  </si>
  <si>
    <t>69025-15</t>
  </si>
  <si>
    <t>68937-15</t>
  </si>
  <si>
    <r>
      <rPr>
        <b/>
        <sz val="10"/>
        <color theme="1"/>
        <rFont val="Calibri"/>
        <family val="2"/>
        <scheme val="minor"/>
      </rPr>
      <t>Hjemmeplejen Midt Vest</t>
    </r>
    <r>
      <rPr>
        <sz val="10"/>
        <color theme="1"/>
        <rFont val="Calibri"/>
        <family val="2"/>
        <scheme val="minor"/>
      </rPr>
      <t>: Finansiering af løndifference mellem SSA og og Sygeplejeniveauet for 2 vagt stillinger</t>
    </r>
  </si>
  <si>
    <r>
      <rPr>
        <b/>
        <sz val="10"/>
        <color theme="1"/>
        <rFont val="Calibri"/>
        <family val="2"/>
        <scheme val="minor"/>
      </rPr>
      <t>Hjælpemiddeldepot:</t>
    </r>
    <r>
      <rPr>
        <sz val="10"/>
        <color theme="1"/>
        <rFont val="Calibri"/>
        <family val="2"/>
        <scheme val="minor"/>
      </rPr>
      <t xml:space="preserve"> Ansættelse af ny medarbejder som følge af øget behov for hjælpemidler</t>
    </r>
  </si>
  <si>
    <t>72597-15</t>
  </si>
  <si>
    <t>68956-15</t>
  </si>
  <si>
    <r>
      <t xml:space="preserve">Social og handicap: </t>
    </r>
    <r>
      <rPr>
        <sz val="10"/>
        <color theme="1"/>
        <rFont val="Calibri"/>
        <family val="2"/>
        <scheme val="minor"/>
      </rPr>
      <t>Projekt bedre måltidsoplevelser på plejecentre (udgifter til bageworkshop og kursusforløb)</t>
    </r>
  </si>
  <si>
    <r>
      <rPr>
        <b/>
        <sz val="10"/>
        <color theme="1"/>
        <rFont val="Calibri"/>
        <family val="2"/>
        <scheme val="minor"/>
      </rPr>
      <t>Social og Handicap</t>
    </r>
    <r>
      <rPr>
        <sz val="10"/>
        <color theme="1"/>
        <rFont val="Calibri"/>
        <family val="2"/>
        <scheme val="minor"/>
      </rPr>
      <t>: Praktisk og personlig bistand §83 stigning som følge stigning i antallet af ældre over 85 år pt. er der flyttet 2,6 mio. kr. fra ælrepuljen</t>
    </r>
  </si>
  <si>
    <t xml:space="preserve">68672-15 </t>
  </si>
  <si>
    <r>
      <rPr>
        <b/>
        <sz val="10"/>
        <color theme="1"/>
        <rFont val="Calibri"/>
        <family val="2"/>
        <scheme val="minor"/>
      </rPr>
      <t>Træning og Rehabilitering og centerområdet:</t>
    </r>
    <r>
      <rPr>
        <sz val="10"/>
        <color theme="1"/>
        <rFont val="Calibri"/>
        <family val="2"/>
        <scheme val="minor"/>
      </rPr>
      <t xml:space="preserve"> Styrkelse af inden- og udendørs træningsfaciliteter på plejecentrene med henblik på at understøtte et øget fokus på rehabilitering</t>
    </r>
  </si>
  <si>
    <t>Integration - arbejdmarkeds-konsulent - løn 0,4 mio. ./.0,3 mio. Refusion og tilskud</t>
  </si>
  <si>
    <t>72935-15</t>
  </si>
  <si>
    <t xml:space="preserve">Integration - familieguide. Lige nu ansat 2 - 100 % statsrefusion til  løn 0,450 mio. </t>
  </si>
  <si>
    <t>Hverdagsrehabilitering i hjemmeplejen</t>
  </si>
  <si>
    <t>Hjælpemidler i rehabiliteringen</t>
  </si>
  <si>
    <t>Vedligeholdende holdtræning</t>
  </si>
  <si>
    <t>Demensdaghjem til svært demente</t>
  </si>
  <si>
    <t>Revision</t>
  </si>
  <si>
    <t>Etablering af et uddannelsesarkademi</t>
  </si>
  <si>
    <t>Mere liv på plejecentre</t>
  </si>
  <si>
    <t>Udkast til forsættelse af arkiviteter der er finansieret af ældrepuljen</t>
  </si>
  <si>
    <t>107898-14</t>
  </si>
  <si>
    <t>oplæg budget 2016</t>
  </si>
  <si>
    <t>Budget 2015</t>
  </si>
  <si>
    <t>oplæg budget 2019</t>
  </si>
  <si>
    <t>Oplæg budget 2017</t>
  </si>
  <si>
    <t>oplæg budget 2018</t>
  </si>
  <si>
    <t>Hverdagsrehabilitering på plejecentre</t>
  </si>
  <si>
    <t>Støtte ved lægebesøg</t>
  </si>
  <si>
    <t>Træning til lettere og moderat demente borgere</t>
  </si>
  <si>
    <t>76219-15</t>
  </si>
  <si>
    <r>
      <rPr>
        <b/>
        <sz val="10"/>
        <color theme="1"/>
        <rFont val="Calibri"/>
        <family val="2"/>
        <scheme val="minor"/>
      </rPr>
      <t>Social og Handicap:</t>
    </r>
    <r>
      <rPr>
        <sz val="10"/>
        <color theme="1"/>
        <rFont val="Calibri"/>
        <family val="2"/>
        <scheme val="minor"/>
      </rPr>
      <t xml:space="preserve"> Udvidelse af budgettet grundet øget efterspørgsel på plejeboliger i og udenfor kommunen</t>
    </r>
  </si>
  <si>
    <r>
      <rPr>
        <b/>
        <sz val="10"/>
        <color theme="1"/>
        <rFont val="Calibri"/>
        <family val="2"/>
        <scheme val="minor"/>
      </rPr>
      <t>Social og Handicap</t>
    </r>
    <r>
      <rPr>
        <sz val="10"/>
        <color theme="1"/>
        <rFont val="Calibri"/>
        <family val="2"/>
        <scheme val="minor"/>
      </rPr>
      <t>: Udvidelse vedr. kropsbårnehjælpemidler og øvrige hjælpemidler som følge af stigende efterspørgsel</t>
    </r>
  </si>
  <si>
    <r>
      <t xml:space="preserve">Hjemmesygeplejen: </t>
    </r>
    <r>
      <rPr>
        <sz val="10"/>
        <color theme="1"/>
        <rFont val="Calibri"/>
        <family val="2"/>
        <scheme val="minor"/>
      </rPr>
      <t>Tilpasning af budgettet på grund af flere borgere med komplekse problemstillinger og opfølgning på behandling</t>
    </r>
  </si>
  <si>
    <r>
      <rPr>
        <b/>
        <sz val="10"/>
        <color theme="1"/>
        <rFont val="Calibri"/>
        <family val="2"/>
        <scheme val="minor"/>
      </rPr>
      <t xml:space="preserve">Social og Handicap </t>
    </r>
    <r>
      <rPr>
        <sz val="10"/>
        <color theme="1"/>
        <rFont val="Calibri"/>
        <family val="2"/>
        <scheme val="minor"/>
      </rPr>
      <t xml:space="preserve"> udvidelse af budget vedr. bostøtte jf. §85 for at reducere ventetiden på ressourceforløb</t>
    </r>
  </si>
  <si>
    <r>
      <rPr>
        <b/>
        <sz val="10"/>
        <color theme="1"/>
        <rFont val="Calibri"/>
        <family val="2"/>
        <scheme val="minor"/>
      </rPr>
      <t>Sundhed og rehabilitering</t>
    </r>
    <r>
      <rPr>
        <sz val="10"/>
        <color theme="1"/>
        <rFont val="Calibri"/>
        <family val="2"/>
        <scheme val="minor"/>
      </rPr>
      <t>: Ansættelse af farmeceut til styrkelse af patientsikkerheden ift. medicinhåndtering</t>
    </r>
  </si>
  <si>
    <t>Genoptræning af borgere med inkontinens</t>
  </si>
  <si>
    <t>Aktivitetsafregning</t>
  </si>
  <si>
    <t>Råderum til finansiering af nye ønsker</t>
  </si>
  <si>
    <t>78284-15</t>
  </si>
  <si>
    <t>Cykelsti</t>
  </si>
  <si>
    <t>Etablering af stibroer i parker og grønne områder</t>
  </si>
  <si>
    <t>Renovering af Blåvandvej</t>
  </si>
  <si>
    <t>Cykelstisystemer til naturområderne</t>
  </si>
  <si>
    <t>Cykelsti i samarbejde med Ringkøbing-Skjern Kommune</t>
  </si>
  <si>
    <t>Legeplads i Arnbjerg</t>
  </si>
  <si>
    <t>Visionssti Blåbjerg</t>
  </si>
  <si>
    <t>Kollektiv trafik - mindre befolkede områder</t>
  </si>
  <si>
    <t>Etablering af lastbilparkering i Årre</t>
  </si>
  <si>
    <t>?</t>
  </si>
  <si>
    <t>59057/15</t>
  </si>
  <si>
    <t>64659/15</t>
  </si>
  <si>
    <t>66797/15</t>
  </si>
  <si>
    <t>59049/15</t>
  </si>
  <si>
    <t>73581/15</t>
  </si>
  <si>
    <t>55120/15</t>
  </si>
  <si>
    <t>69449/15</t>
  </si>
  <si>
    <t>66684/15</t>
  </si>
  <si>
    <t>75674/15</t>
  </si>
  <si>
    <t>Ø 4</t>
  </si>
  <si>
    <t>602 - Borger og Arbejdsmarked</t>
  </si>
  <si>
    <t>Implementering af nye IT-løsninger på beskæftigelsesområdet</t>
  </si>
  <si>
    <t>79128-15</t>
  </si>
  <si>
    <t>Ø 5</t>
  </si>
  <si>
    <t>Ressourceforløb-tidligere beskrevet -dok 61521-14</t>
  </si>
  <si>
    <t>79134-15</t>
  </si>
  <si>
    <t>Ø 6</t>
  </si>
  <si>
    <t>Ungeindsats</t>
  </si>
  <si>
    <t>73463-15</t>
  </si>
  <si>
    <t>Ø 7</t>
  </si>
  <si>
    <t>Ressourcevurdering på integrationsområdet:</t>
  </si>
  <si>
    <t>79860-15</t>
  </si>
  <si>
    <t>Ydelsesteamet</t>
  </si>
  <si>
    <t>Tolkeadminsitration</t>
  </si>
  <si>
    <t>Gruppeleder på integrationsområdet</t>
  </si>
  <si>
    <t>Sekretariatsbistand</t>
  </si>
  <si>
    <t>Rådgivere i Jobcenter</t>
  </si>
  <si>
    <t>Ø 8</t>
  </si>
  <si>
    <t>Æ'SKIW</t>
  </si>
  <si>
    <t>48080-15</t>
  </si>
  <si>
    <t>Sommerbibliotek</t>
  </si>
  <si>
    <t>Styrkelse af Museets markedsføring</t>
  </si>
  <si>
    <t>Styrkelse af Museets skoletjeneste</t>
  </si>
  <si>
    <t>Byrådets Kunstudvalg</t>
  </si>
  <si>
    <t>Vedligehold af Kommunens kunstværker</t>
  </si>
  <si>
    <t>7-kanten - udvidelse af rammeaftale og musicalskole</t>
  </si>
  <si>
    <t>Drift af KulturSpinderiet</t>
  </si>
  <si>
    <t>Aktiviteter på KulturSpinderiet</t>
  </si>
  <si>
    <t>54544/15</t>
  </si>
  <si>
    <t>61457/15</t>
  </si>
  <si>
    <t>61463/15</t>
  </si>
  <si>
    <t>61197/15</t>
  </si>
  <si>
    <t>69040/15</t>
  </si>
  <si>
    <t>69753/15</t>
  </si>
  <si>
    <t>74055/15</t>
  </si>
  <si>
    <t>74058/15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</si>
</sst>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sz val="1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59">
    <xf numFmtId="0" fontId="0" fillId="0" borderId="0" xfId="0"/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8" fillId="0" borderId="6" xfId="0" applyFont="1" applyBorder="1"/>
    <xf numFmtId="0" fontId="8" fillId="0" borderId="29" xfId="0" applyFont="1" applyFill="1" applyBorder="1" applyAlignment="1">
      <alignment horizontal="center"/>
    </xf>
    <xf numFmtId="0" fontId="8" fillId="0" borderId="25" xfId="0" applyFont="1" applyBorder="1"/>
    <xf numFmtId="0" fontId="8" fillId="0" borderId="30" xfId="0" applyFont="1" applyFill="1" applyBorder="1" applyAlignment="1">
      <alignment horizontal="center"/>
    </xf>
    <xf numFmtId="0" fontId="8" fillId="0" borderId="30" xfId="0" applyFont="1" applyBorder="1"/>
    <xf numFmtId="0" fontId="8" fillId="0" borderId="4" xfId="0" applyFont="1" applyBorder="1"/>
    <xf numFmtId="0" fontId="8" fillId="0" borderId="31" xfId="0" applyFont="1" applyFill="1" applyBorder="1" applyAlignment="1">
      <alignment horizontal="center"/>
    </xf>
    <xf numFmtId="0" fontId="8" fillId="0" borderId="31" xfId="0" applyFont="1" applyBorder="1"/>
    <xf numFmtId="0" fontId="2" fillId="0" borderId="24" xfId="0" applyFont="1" applyFill="1" applyBorder="1"/>
    <xf numFmtId="3" fontId="8" fillId="0" borderId="29" xfId="0" applyNumberFormat="1" applyFont="1" applyBorder="1"/>
    <xf numFmtId="3" fontId="8" fillId="0" borderId="30" xfId="0" applyNumberFormat="1" applyFont="1" applyBorder="1"/>
    <xf numFmtId="3" fontId="8" fillId="0" borderId="31" xfId="0" applyNumberFormat="1" applyFont="1" applyBorder="1"/>
    <xf numFmtId="3" fontId="2" fillId="0" borderId="24" xfId="0" applyNumberFormat="1" applyFont="1" applyFill="1" applyBorder="1"/>
    <xf numFmtId="3" fontId="3" fillId="0" borderId="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5" xfId="0" applyFont="1" applyBorder="1" applyAlignment="1">
      <alignment wrapText="1"/>
    </xf>
    <xf numFmtId="0" fontId="8" fillId="0" borderId="30" xfId="0" applyFont="1" applyFill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horizontal="center"/>
    </xf>
    <xf numFmtId="3" fontId="8" fillId="0" borderId="34" xfId="0" applyNumberFormat="1" applyFont="1" applyBorder="1"/>
    <xf numFmtId="2" fontId="8" fillId="0" borderId="25" xfId="0" applyNumberFormat="1" applyFont="1" applyBorder="1" applyAlignment="1">
      <alignment wrapText="1"/>
    </xf>
    <xf numFmtId="0" fontId="8" fillId="0" borderId="30" xfId="0" applyFont="1" applyBorder="1" applyAlignment="1">
      <alignment horizontal="center"/>
    </xf>
    <xf numFmtId="0" fontId="8" fillId="0" borderId="29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3" fontId="8" fillId="0" borderId="29" xfId="0" applyNumberFormat="1" applyFont="1" applyBorder="1" applyAlignment="1">
      <alignment wrapText="1"/>
    </xf>
    <xf numFmtId="164" fontId="8" fillId="0" borderId="29" xfId="3" applyNumberFormat="1" applyFont="1" applyBorder="1" applyAlignment="1">
      <alignment wrapText="1"/>
    </xf>
    <xf numFmtId="164" fontId="2" fillId="0" borderId="24" xfId="3" applyNumberFormat="1" applyFont="1" applyFill="1" applyBorder="1"/>
    <xf numFmtId="164" fontId="8" fillId="0" borderId="30" xfId="3" applyNumberFormat="1" applyFont="1" applyBorder="1"/>
    <xf numFmtId="164" fontId="2" fillId="0" borderId="24" xfId="3" applyNumberFormat="1" applyFont="1" applyFill="1" applyBorder="1"/>
    <xf numFmtId="0" fontId="10" fillId="0" borderId="25" xfId="0" applyFont="1" applyBorder="1" applyAlignment="1">
      <alignment wrapText="1"/>
    </xf>
    <xf numFmtId="0" fontId="10" fillId="0" borderId="30" xfId="0" applyFont="1" applyFill="1" applyBorder="1" applyAlignment="1">
      <alignment horizontal="center"/>
    </xf>
    <xf numFmtId="164" fontId="10" fillId="0" borderId="30" xfId="3" applyNumberFormat="1" applyFont="1" applyBorder="1"/>
    <xf numFmtId="0" fontId="10" fillId="0" borderId="4" xfId="0" applyFont="1" applyBorder="1" applyAlignment="1">
      <alignment wrapText="1"/>
    </xf>
    <xf numFmtId="0" fontId="10" fillId="0" borderId="31" xfId="0" applyFont="1" applyFill="1" applyBorder="1" applyAlignment="1">
      <alignment horizontal="center"/>
    </xf>
    <xf numFmtId="164" fontId="10" fillId="0" borderId="31" xfId="3" applyNumberFormat="1" applyFont="1" applyBorder="1"/>
    <xf numFmtId="0" fontId="10" fillId="0" borderId="31" xfId="0" applyFont="1" applyFill="1" applyBorder="1" applyAlignment="1">
      <alignment horizontal="center" wrapText="1"/>
    </xf>
    <xf numFmtId="2" fontId="8" fillId="0" borderId="35" xfId="0" applyNumberFormat="1" applyFont="1" applyBorder="1" applyAlignment="1">
      <alignment wrapText="1"/>
    </xf>
    <xf numFmtId="3" fontId="8" fillId="0" borderId="36" xfId="0" applyNumberFormat="1" applyFont="1" applyBorder="1"/>
    <xf numFmtId="0" fontId="2" fillId="0" borderId="13" xfId="0" applyFont="1" applyFill="1" applyBorder="1"/>
    <xf numFmtId="3" fontId="8" fillId="0" borderId="36" xfId="0" applyNumberFormat="1" applyFont="1" applyBorder="1" applyAlignment="1">
      <alignment horizontal="center" wrapText="1"/>
    </xf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6" xfId="0" applyFont="1" applyBorder="1" applyAlignment="1">
      <alignment wrapText="1"/>
    </xf>
    <xf numFmtId="164" fontId="8" fillId="0" borderId="29" xfId="3" applyNumberFormat="1" applyFont="1" applyBorder="1"/>
    <xf numFmtId="164" fontId="8" fillId="0" borderId="30" xfId="3" applyNumberFormat="1" applyFont="1" applyBorder="1"/>
    <xf numFmtId="0" fontId="0" fillId="0" borderId="0" xfId="0"/>
    <xf numFmtId="0" fontId="8" fillId="0" borderId="25" xfId="0" applyFont="1" applyBorder="1"/>
    <xf numFmtId="0" fontId="8" fillId="0" borderId="30" xfId="0" applyFont="1" applyFill="1" applyBorder="1" applyAlignment="1">
      <alignment horizontal="center"/>
    </xf>
    <xf numFmtId="3" fontId="8" fillId="0" borderId="30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25" xfId="0" applyFont="1" applyBorder="1" applyAlignment="1">
      <alignment wrapText="1"/>
    </xf>
    <xf numFmtId="0" fontId="8" fillId="0" borderId="0" xfId="0" applyFont="1" applyBorder="1"/>
    <xf numFmtId="0" fontId="8" fillId="0" borderId="36" xfId="0" applyFont="1" applyFill="1" applyBorder="1" applyAlignment="1">
      <alignment horizontal="center"/>
    </xf>
    <xf numFmtId="3" fontId="8" fillId="0" borderId="36" xfId="0" applyNumberFormat="1" applyFont="1" applyBorder="1"/>
    <xf numFmtId="0" fontId="8" fillId="0" borderId="30" xfId="0" applyFont="1" applyFill="1" applyBorder="1" applyAlignment="1">
      <alignment horizontal="center" wrapText="1"/>
    </xf>
    <xf numFmtId="0" fontId="11" fillId="0" borderId="30" xfId="0" applyFont="1" applyFill="1" applyBorder="1" applyAlignment="1">
      <alignment horizontal="center" wrapText="1"/>
    </xf>
    <xf numFmtId="3" fontId="8" fillId="0" borderId="30" xfId="0" applyNumberFormat="1" applyFont="1" applyFill="1" applyBorder="1"/>
    <xf numFmtId="0" fontId="8" fillId="0" borderId="35" xfId="0" applyFont="1" applyBorder="1" applyAlignment="1">
      <alignment wrapText="1"/>
    </xf>
    <xf numFmtId="0" fontId="11" fillId="0" borderId="29" xfId="0" applyFont="1" applyFill="1" applyBorder="1" applyAlignment="1">
      <alignment horizontal="center"/>
    </xf>
    <xf numFmtId="3" fontId="8" fillId="0" borderId="29" xfId="0" applyNumberFormat="1" applyFont="1" applyFill="1" applyBorder="1"/>
    <xf numFmtId="3" fontId="11" fillId="0" borderId="30" xfId="0" applyNumberFormat="1" applyFont="1" applyFill="1" applyBorder="1"/>
    <xf numFmtId="0" fontId="8" fillId="0" borderId="25" xfId="0" applyFont="1" applyFill="1" applyBorder="1" applyAlignment="1">
      <alignment wrapText="1"/>
    </xf>
    <xf numFmtId="0" fontId="0" fillId="0" borderId="0" xfId="0" applyFill="1"/>
    <xf numFmtId="0" fontId="12" fillId="0" borderId="25" xfId="0" applyFont="1" applyBorder="1" applyAlignment="1">
      <alignment wrapText="1"/>
    </xf>
    <xf numFmtId="0" fontId="12" fillId="0" borderId="25" xfId="0" applyFont="1" applyFill="1" applyBorder="1" applyAlignment="1">
      <alignment wrapText="1"/>
    </xf>
    <xf numFmtId="0" fontId="12" fillId="0" borderId="30" xfId="0" applyFont="1" applyFill="1" applyBorder="1" applyAlignment="1">
      <alignment horizontal="center" wrapText="1"/>
    </xf>
    <xf numFmtId="3" fontId="12" fillId="0" borderId="30" xfId="0" applyNumberFormat="1" applyFont="1" applyBorder="1"/>
    <xf numFmtId="0" fontId="13" fillId="0" borderId="30" xfId="0" applyFont="1" applyFill="1" applyBorder="1" applyAlignment="1">
      <alignment horizontal="center" wrapText="1"/>
    </xf>
    <xf numFmtId="3" fontId="12" fillId="0" borderId="30" xfId="0" applyNumberFormat="1" applyFont="1" applyFill="1" applyBorder="1"/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/>
    </xf>
    <xf numFmtId="2" fontId="8" fillId="0" borderId="31" xfId="0" applyNumberFormat="1" applyFont="1" applyBorder="1" applyAlignment="1">
      <alignment horizontal="center" wrapText="1"/>
    </xf>
    <xf numFmtId="2" fontId="8" fillId="0" borderId="30" xfId="0" applyNumberFormat="1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11" fillId="0" borderId="29" xfId="0" applyFont="1" applyFill="1" applyBorder="1" applyAlignment="1">
      <alignment horizontal="center" wrapText="1"/>
    </xf>
    <xf numFmtId="0" fontId="8" fillId="0" borderId="38" xfId="0" applyFont="1" applyBorder="1" applyAlignment="1">
      <alignment wrapText="1"/>
    </xf>
    <xf numFmtId="3" fontId="8" fillId="0" borderId="36" xfId="0" applyNumberFormat="1" applyFont="1" applyBorder="1" applyAlignment="1">
      <alignment horizontal="center"/>
    </xf>
    <xf numFmtId="3" fontId="8" fillId="0" borderId="30" xfId="0" applyNumberFormat="1" applyFont="1" applyBorder="1" applyAlignment="1">
      <alignment horizontal="center" wrapText="1"/>
    </xf>
    <xf numFmtId="0" fontId="2" fillId="0" borderId="39" xfId="0" applyFont="1" applyBorder="1" applyAlignment="1">
      <alignment horizontal="left"/>
    </xf>
    <xf numFmtId="0" fontId="8" fillId="0" borderId="0" xfId="0" applyFont="1" applyBorder="1" applyAlignment="1">
      <alignment wrapText="1"/>
    </xf>
    <xf numFmtId="0" fontId="11" fillId="0" borderId="36" xfId="0" applyFont="1" applyFill="1" applyBorder="1" applyAlignment="1">
      <alignment horizontal="center"/>
    </xf>
    <xf numFmtId="3" fontId="8" fillId="0" borderId="36" xfId="0" applyNumberFormat="1" applyFont="1" applyFill="1" applyBorder="1"/>
    <xf numFmtId="3" fontId="2" fillId="0" borderId="24" xfId="0" applyNumberFormat="1" applyFont="1" applyBorder="1"/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14" fillId="0" borderId="6" xfId="0" applyFont="1" applyBorder="1" applyAlignment="1">
      <alignment wrapText="1"/>
    </xf>
    <xf numFmtId="0" fontId="14" fillId="0" borderId="25" xfId="0" applyFont="1" applyBorder="1" applyAlignment="1">
      <alignment wrapText="1"/>
    </xf>
    <xf numFmtId="2" fontId="8" fillId="0" borderId="30" xfId="0" applyNumberFormat="1" applyFont="1" applyFill="1" applyBorder="1" applyAlignment="1">
      <alignment horizontal="center" wrapText="1"/>
    </xf>
    <xf numFmtId="0" fontId="2" fillId="0" borderId="25" xfId="0" applyFont="1" applyBorder="1" applyAlignment="1">
      <alignment wrapText="1"/>
    </xf>
    <xf numFmtId="0" fontId="8" fillId="0" borderId="30" xfId="0" quotePrefix="1" applyFont="1" applyFill="1" applyBorder="1" applyAlignment="1">
      <alignment horizontal="center" wrapText="1"/>
    </xf>
    <xf numFmtId="0" fontId="15" fillId="0" borderId="25" xfId="0" applyFont="1" applyBorder="1" applyAlignment="1">
      <alignment wrapText="1"/>
    </xf>
    <xf numFmtId="0" fontId="0" fillId="0" borderId="33" xfId="0" applyBorder="1"/>
    <xf numFmtId="0" fontId="0" fillId="0" borderId="1" xfId="0" applyBorder="1"/>
    <xf numFmtId="0" fontId="0" fillId="0" borderId="40" xfId="0" applyBorder="1"/>
    <xf numFmtId="0" fontId="0" fillId="0" borderId="41" xfId="0" applyBorder="1"/>
    <xf numFmtId="3" fontId="16" fillId="0" borderId="33" xfId="0" applyNumberFormat="1" applyFont="1" applyBorder="1" applyAlignment="1">
      <alignment horizontal="right" vertical="center" wrapText="1"/>
    </xf>
    <xf numFmtId="3" fontId="16" fillId="0" borderId="2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5" fillId="0" borderId="0" xfId="0" applyFont="1"/>
    <xf numFmtId="0" fontId="7" fillId="4" borderId="1" xfId="0" applyFont="1" applyFill="1" applyBorder="1" applyAlignment="1"/>
    <xf numFmtId="0" fontId="8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wrapText="1"/>
    </xf>
    <xf numFmtId="3" fontId="16" fillId="4" borderId="33" xfId="0" applyNumberFormat="1" applyFont="1" applyFill="1" applyBorder="1" applyAlignment="1">
      <alignment horizontal="right" wrapText="1"/>
    </xf>
    <xf numFmtId="0" fontId="2" fillId="3" borderId="27" xfId="0" applyFont="1" applyFill="1" applyBorder="1" applyAlignment="1">
      <alignment horizontal="center" wrapText="1"/>
    </xf>
    <xf numFmtId="0" fontId="0" fillId="0" borderId="40" xfId="0" applyBorder="1" applyAlignment="1">
      <alignment wrapText="1"/>
    </xf>
    <xf numFmtId="0" fontId="11" fillId="0" borderId="0" xfId="0" applyFont="1" applyAlignment="1" applyProtection="1">
      <alignment vertical="top" wrapText="1"/>
      <protection locked="0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" fillId="3" borderId="14" xfId="0" applyFont="1" applyFill="1" applyBorder="1" applyAlignment="1"/>
    <xf numFmtId="0" fontId="0" fillId="3" borderId="15" xfId="0" applyFill="1" applyBorder="1" applyAlignment="1"/>
    <xf numFmtId="0" fontId="0" fillId="3" borderId="11" xfId="0" applyFill="1" applyBorder="1" applyAlignment="1"/>
    <xf numFmtId="0" fontId="0" fillId="3" borderId="12" xfId="0" applyFill="1" applyBorder="1" applyAlignment="1"/>
    <xf numFmtId="0" fontId="2" fillId="0" borderId="23" xfId="0" applyFont="1" applyBorder="1" applyAlignment="1"/>
    <xf numFmtId="0" fontId="8" fillId="0" borderId="26" xfId="0" applyFont="1" applyBorder="1" applyAlignment="1"/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1" xfId="0" applyFont="1" applyFill="1" applyBorder="1" applyAlignment="1"/>
    <xf numFmtId="0" fontId="2" fillId="3" borderId="32" xfId="0" applyFont="1" applyFill="1" applyBorder="1" applyAlignment="1"/>
    <xf numFmtId="0" fontId="2" fillId="3" borderId="22" xfId="0" applyFont="1" applyFill="1" applyBorder="1" applyAlignment="1"/>
    <xf numFmtId="0" fontId="2" fillId="3" borderId="33" xfId="0" applyFont="1" applyFill="1" applyBorder="1" applyAlignment="1"/>
    <xf numFmtId="0" fontId="7" fillId="3" borderId="21" xfId="0" applyFont="1" applyFill="1" applyBorder="1" applyAlignment="1"/>
    <xf numFmtId="0" fontId="7" fillId="3" borderId="32" xfId="0" applyFont="1" applyFill="1" applyBorder="1" applyAlignment="1"/>
    <xf numFmtId="0" fontId="7" fillId="3" borderId="22" xfId="0" applyFont="1" applyFill="1" applyBorder="1" applyAlignment="1"/>
    <xf numFmtId="0" fontId="7" fillId="3" borderId="33" xfId="0" applyFont="1" applyFill="1" applyBorder="1" applyAlignment="1"/>
    <xf numFmtId="0" fontId="7" fillId="3" borderId="42" xfId="0" applyFont="1" applyFill="1" applyBorder="1" applyAlignment="1"/>
    <xf numFmtId="0" fontId="7" fillId="3" borderId="43" xfId="0" applyFont="1" applyFill="1" applyBorder="1" applyAlignment="1"/>
    <xf numFmtId="0" fontId="2" fillId="3" borderId="36" xfId="0" applyFont="1" applyFill="1" applyBorder="1" applyAlignment="1">
      <alignment horizontal="center"/>
    </xf>
  </cellXfs>
  <cellStyles count="5">
    <cellStyle name="Komma" xfId="3" builtinId="3"/>
    <cellStyle name="Komma 2" xfId="2"/>
    <cellStyle name="Komma 2 2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Layout" zoomScaleNormal="100" workbookViewId="0">
      <selection activeCell="A9" sqref="A9"/>
    </sheetView>
  </sheetViews>
  <sheetFormatPr defaultRowHeight="14.5" x14ac:dyDescent="0.35"/>
  <cols>
    <col min="1" max="1" width="48.54296875" customWidth="1"/>
    <col min="3" max="6" width="15.54296875" customWidth="1"/>
  </cols>
  <sheetData>
    <row r="1" spans="1:6" ht="15.75" thickBot="1" x14ac:dyDescent="0.35"/>
    <row r="2" spans="1:6" ht="41.15" customHeight="1" thickBot="1" x14ac:dyDescent="0.4">
      <c r="A2" s="128" t="s">
        <v>13</v>
      </c>
      <c r="B2" s="129"/>
      <c r="C2" s="129"/>
      <c r="D2" s="129"/>
      <c r="E2" s="129"/>
      <c r="F2" s="130"/>
    </row>
    <row r="3" spans="1:6" ht="24.75" customHeight="1" thickBot="1" x14ac:dyDescent="0.4">
      <c r="A3" s="134" t="s">
        <v>3</v>
      </c>
      <c r="B3" s="136"/>
      <c r="C3" s="131" t="s">
        <v>14</v>
      </c>
      <c r="D3" s="132"/>
      <c r="E3" s="132"/>
      <c r="F3" s="133"/>
    </row>
    <row r="4" spans="1:6" ht="41.15" customHeight="1" thickBot="1" x14ac:dyDescent="0.55000000000000004">
      <c r="A4" s="135"/>
      <c r="B4" s="137"/>
      <c r="C4" s="102">
        <v>2016</v>
      </c>
      <c r="D4" s="102">
        <v>2017</v>
      </c>
      <c r="E4" s="102">
        <v>2018</v>
      </c>
      <c r="F4" s="103">
        <v>2019</v>
      </c>
    </row>
    <row r="5" spans="1:6" ht="41.9" customHeight="1" x14ac:dyDescent="0.35">
      <c r="A5" s="5" t="s">
        <v>4</v>
      </c>
      <c r="B5" s="1"/>
      <c r="C5" s="23">
        <f>+ØK!D22</f>
        <v>6045000</v>
      </c>
      <c r="D5" s="23">
        <f>+ØK!E22</f>
        <v>5350000</v>
      </c>
      <c r="E5" s="23">
        <f>+ØK!F22</f>
        <v>4360000</v>
      </c>
      <c r="F5" s="23">
        <f>+ØK!G22</f>
        <v>3660000</v>
      </c>
    </row>
    <row r="6" spans="1:6" ht="41.9" customHeight="1" x14ac:dyDescent="0.3">
      <c r="A6" s="6" t="s">
        <v>5</v>
      </c>
      <c r="B6" s="2"/>
      <c r="C6" s="24">
        <f>+'P&amp;T'!D22</f>
        <v>205000</v>
      </c>
      <c r="D6" s="24">
        <f>+'P&amp;T'!E22</f>
        <v>389000</v>
      </c>
      <c r="E6" s="24">
        <f>+'P&amp;T'!F22</f>
        <v>507000</v>
      </c>
      <c r="F6" s="24">
        <f>+'P&amp;T'!G22</f>
        <v>655000</v>
      </c>
    </row>
    <row r="7" spans="1:6" ht="32.15" customHeight="1" x14ac:dyDescent="0.35">
      <c r="A7" s="7" t="s">
        <v>6</v>
      </c>
      <c r="B7" s="2"/>
      <c r="C7" s="24">
        <f>'B&amp;U'!D24</f>
        <v>0</v>
      </c>
      <c r="D7" s="24">
        <f>'B&amp;U'!E24</f>
        <v>0</v>
      </c>
      <c r="E7" s="24">
        <f>'B&amp;U'!F24</f>
        <v>0</v>
      </c>
      <c r="F7" s="24">
        <f>'B&amp;U'!G24</f>
        <v>0</v>
      </c>
    </row>
    <row r="8" spans="1:6" ht="32.15" customHeight="1" x14ac:dyDescent="0.3">
      <c r="A8" s="7" t="s">
        <v>7</v>
      </c>
      <c r="B8" s="2"/>
      <c r="C8" s="24">
        <f>+'K&amp;F'!D23</f>
        <v>1112100</v>
      </c>
      <c r="D8" s="24">
        <f>+'K&amp;F'!E23</f>
        <v>1612100</v>
      </c>
      <c r="E8" s="24">
        <f>+'K&amp;F'!F23</f>
        <v>1487100</v>
      </c>
      <c r="F8" s="24">
        <f>+'K&amp;F'!G23</f>
        <v>1237100</v>
      </c>
    </row>
    <row r="9" spans="1:6" ht="32.15" customHeight="1" x14ac:dyDescent="0.3">
      <c r="A9" s="8" t="s">
        <v>8</v>
      </c>
      <c r="B9" s="3"/>
      <c r="C9" s="25">
        <f>+'S&amp;S'!D16</f>
        <v>17794000</v>
      </c>
      <c r="D9" s="25">
        <f>+'S&amp;S'!E16</f>
        <v>17196000</v>
      </c>
      <c r="E9" s="25">
        <f>+'S&amp;S'!F16</f>
        <v>17196000</v>
      </c>
      <c r="F9" s="25">
        <f>+'S&amp;S'!G16</f>
        <v>17196000</v>
      </c>
    </row>
    <row r="10" spans="1:6" ht="32.15" customHeight="1" thickBot="1" x14ac:dyDescent="0.35">
      <c r="A10" s="8" t="s">
        <v>9</v>
      </c>
      <c r="B10" s="3"/>
      <c r="C10" s="25">
        <f>+'A&amp;I'!D23</f>
        <v>100000</v>
      </c>
      <c r="D10" s="25">
        <f>+'A&amp;I'!E23</f>
        <v>100000</v>
      </c>
      <c r="E10" s="25">
        <f>+'A&amp;I'!F23</f>
        <v>100000</v>
      </c>
      <c r="F10" s="25">
        <f>+'A&amp;I'!G23</f>
        <v>100000</v>
      </c>
    </row>
    <row r="11" spans="1:6" ht="32.15" customHeight="1" thickBot="1" x14ac:dyDescent="0.35">
      <c r="A11" s="9" t="s">
        <v>10</v>
      </c>
      <c r="B11" s="4"/>
      <c r="C11" s="26">
        <f>SUM(C5:C10)</f>
        <v>25256100</v>
      </c>
      <c r="D11" s="26">
        <f t="shared" ref="D11:F11" si="0">SUM(D5:D10)</f>
        <v>24647100</v>
      </c>
      <c r="E11" s="26">
        <f t="shared" si="0"/>
        <v>23650100</v>
      </c>
      <c r="F11" s="27">
        <f t="shared" si="0"/>
        <v>22848100</v>
      </c>
    </row>
  </sheetData>
  <mergeCells count="4">
    <mergeCell ref="A2:F2"/>
    <mergeCell ref="C3:F3"/>
    <mergeCell ref="A3:A4"/>
    <mergeCell ref="B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31838-15&amp;Csag. nr. 15-314&amp;R&amp;P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L10" sqref="L10"/>
    </sheetView>
  </sheetViews>
  <sheetFormatPr defaultColWidth="8.54296875" defaultRowHeight="14.5" x14ac:dyDescent="0.35"/>
  <cols>
    <col min="2" max="2" width="41.1796875" customWidth="1"/>
    <col min="3" max="7" width="15" customWidth="1"/>
  </cols>
  <sheetData>
    <row r="1" spans="1:7" ht="12" customHeight="1" thickBot="1" x14ac:dyDescent="0.35"/>
    <row r="2" spans="1:7" ht="39" customHeight="1" thickBot="1" x14ac:dyDescent="0.4">
      <c r="A2" s="140" t="s">
        <v>13</v>
      </c>
      <c r="B2" s="141"/>
      <c r="C2" s="141"/>
      <c r="D2" s="141"/>
      <c r="E2" s="141"/>
      <c r="F2" s="141"/>
      <c r="G2" s="142"/>
    </row>
    <row r="3" spans="1:7" ht="25.4" customHeight="1" thickBot="1" x14ac:dyDescent="0.4">
      <c r="A3" s="148" t="s">
        <v>4</v>
      </c>
      <c r="B3" s="149"/>
      <c r="C3" s="146" t="s">
        <v>11</v>
      </c>
      <c r="D3" s="143" t="s">
        <v>16</v>
      </c>
      <c r="E3" s="144"/>
      <c r="F3" s="144"/>
      <c r="G3" s="145"/>
    </row>
    <row r="4" spans="1:7" ht="34.5" thickBot="1" x14ac:dyDescent="0.45">
      <c r="A4" s="150"/>
      <c r="B4" s="151"/>
      <c r="C4" s="147"/>
      <c r="D4" s="104" t="s">
        <v>0</v>
      </c>
      <c r="E4" s="104" t="s">
        <v>1</v>
      </c>
      <c r="F4" s="104" t="s">
        <v>2</v>
      </c>
      <c r="G4" s="104" t="s">
        <v>15</v>
      </c>
    </row>
    <row r="5" spans="1:7" ht="19.75" customHeight="1" x14ac:dyDescent="0.35">
      <c r="A5" s="28"/>
      <c r="B5" s="108" t="s">
        <v>23</v>
      </c>
      <c r="C5" s="13"/>
      <c r="D5" s="20"/>
      <c r="E5" s="20"/>
      <c r="F5" s="20"/>
      <c r="G5" s="20"/>
    </row>
    <row r="6" spans="1:7" ht="19.75" customHeight="1" x14ac:dyDescent="0.4">
      <c r="A6" s="28" t="s">
        <v>25</v>
      </c>
      <c r="B6" s="10" t="s">
        <v>24</v>
      </c>
      <c r="C6" s="11" t="s">
        <v>31</v>
      </c>
      <c r="D6" s="19">
        <v>30000</v>
      </c>
      <c r="E6" s="19">
        <v>30000</v>
      </c>
      <c r="F6" s="19">
        <v>30000</v>
      </c>
      <c r="G6" s="19">
        <v>30000</v>
      </c>
    </row>
    <row r="7" spans="1:7" s="60" customFormat="1" ht="19.75" customHeight="1" x14ac:dyDescent="0.4">
      <c r="A7" s="64" t="s">
        <v>26</v>
      </c>
      <c r="B7" s="10" t="s">
        <v>112</v>
      </c>
      <c r="C7" s="55" t="s">
        <v>113</v>
      </c>
      <c r="D7" s="19">
        <v>190000</v>
      </c>
      <c r="E7" s="19">
        <v>190000</v>
      </c>
      <c r="F7" s="19">
        <v>0</v>
      </c>
      <c r="G7" s="19">
        <v>0</v>
      </c>
    </row>
    <row r="8" spans="1:7" s="60" customFormat="1" ht="18" customHeight="1" x14ac:dyDescent="0.4">
      <c r="A8" s="64"/>
      <c r="B8" s="108" t="s">
        <v>22</v>
      </c>
      <c r="C8" s="69"/>
      <c r="D8" s="63"/>
      <c r="E8" s="63"/>
      <c r="F8" s="63"/>
      <c r="G8" s="63"/>
    </row>
    <row r="9" spans="1:7" s="60" customFormat="1" ht="19.75" customHeight="1" x14ac:dyDescent="0.4">
      <c r="A9" s="64" t="s">
        <v>27</v>
      </c>
      <c r="B9" s="65" t="s">
        <v>20</v>
      </c>
      <c r="C9" s="69" t="s">
        <v>21</v>
      </c>
      <c r="D9" s="63">
        <v>500000</v>
      </c>
      <c r="E9" s="63">
        <v>500000</v>
      </c>
      <c r="F9" s="63">
        <v>500000</v>
      </c>
      <c r="G9" s="63">
        <v>0</v>
      </c>
    </row>
    <row r="10" spans="1:7" s="60" customFormat="1" ht="34.15" customHeight="1" x14ac:dyDescent="0.4">
      <c r="A10" s="64" t="s">
        <v>93</v>
      </c>
      <c r="B10" s="65" t="s">
        <v>30</v>
      </c>
      <c r="C10" s="109" t="s">
        <v>28</v>
      </c>
      <c r="D10" s="63">
        <v>245000</v>
      </c>
      <c r="E10" s="63">
        <v>0</v>
      </c>
      <c r="F10" s="63">
        <v>0</v>
      </c>
      <c r="G10" s="63">
        <v>0</v>
      </c>
    </row>
    <row r="11" spans="1:7" s="60" customFormat="1" ht="31.9" customHeight="1" x14ac:dyDescent="0.4">
      <c r="A11" s="64" t="s">
        <v>93</v>
      </c>
      <c r="B11" s="65" t="s">
        <v>29</v>
      </c>
      <c r="C11" s="109" t="s">
        <v>28</v>
      </c>
      <c r="D11" s="63">
        <v>90000</v>
      </c>
      <c r="E11" s="63">
        <v>90000</v>
      </c>
      <c r="F11" s="63">
        <v>90000</v>
      </c>
      <c r="G11" s="63">
        <v>90000</v>
      </c>
    </row>
    <row r="12" spans="1:7" ht="18" customHeight="1" x14ac:dyDescent="0.35">
      <c r="A12" s="28"/>
      <c r="B12" s="108" t="s">
        <v>94</v>
      </c>
      <c r="C12" s="31"/>
      <c r="D12" s="20"/>
      <c r="E12" s="20"/>
      <c r="F12" s="20"/>
      <c r="G12" s="20"/>
    </row>
    <row r="13" spans="1:7" s="60" customFormat="1" ht="34.15" customHeight="1" x14ac:dyDescent="0.4">
      <c r="A13" s="64" t="s">
        <v>97</v>
      </c>
      <c r="B13" s="32" t="s">
        <v>95</v>
      </c>
      <c r="C13" s="69" t="s">
        <v>96</v>
      </c>
      <c r="D13" s="34">
        <v>800000</v>
      </c>
      <c r="E13" s="21">
        <v>800000</v>
      </c>
      <c r="F13" s="21"/>
      <c r="G13" s="21"/>
    </row>
    <row r="14" spans="1:7" s="60" customFormat="1" ht="34.15" customHeight="1" x14ac:dyDescent="0.4">
      <c r="A14" s="64" t="s">
        <v>100</v>
      </c>
      <c r="B14" s="32" t="s">
        <v>98</v>
      </c>
      <c r="C14" s="69" t="s">
        <v>99</v>
      </c>
      <c r="D14" s="34">
        <v>1250000</v>
      </c>
      <c r="E14" s="21">
        <v>1250000</v>
      </c>
      <c r="F14" s="21">
        <v>1250000</v>
      </c>
      <c r="G14" s="21">
        <v>1250000</v>
      </c>
    </row>
    <row r="15" spans="1:7" ht="19.75" customHeight="1" x14ac:dyDescent="0.4">
      <c r="A15" s="64" t="s">
        <v>103</v>
      </c>
      <c r="B15" s="32" t="s">
        <v>101</v>
      </c>
      <c r="C15" s="13" t="s">
        <v>102</v>
      </c>
      <c r="D15" s="34">
        <v>200000</v>
      </c>
      <c r="E15" s="21">
        <v>200000</v>
      </c>
      <c r="F15" s="21">
        <v>200000</v>
      </c>
      <c r="G15" s="21"/>
    </row>
    <row r="16" spans="1:7" ht="35.5" customHeight="1" x14ac:dyDescent="0.4">
      <c r="A16" s="33" t="s">
        <v>111</v>
      </c>
      <c r="B16" s="65" t="s">
        <v>104</v>
      </c>
      <c r="C16" s="36"/>
      <c r="D16" s="63"/>
      <c r="E16" s="63"/>
      <c r="F16" s="63"/>
      <c r="G16" s="63"/>
    </row>
    <row r="17" spans="1:7" ht="19.75" customHeight="1" x14ac:dyDescent="0.4">
      <c r="A17" s="29"/>
      <c r="B17" s="35" t="s">
        <v>106</v>
      </c>
      <c r="C17" s="89" t="s">
        <v>105</v>
      </c>
      <c r="D17" s="68">
        <v>450000</v>
      </c>
      <c r="E17" s="68">
        <v>450000</v>
      </c>
      <c r="F17" s="68">
        <v>450000</v>
      </c>
      <c r="G17" s="68">
        <v>450000</v>
      </c>
    </row>
    <row r="18" spans="1:7" ht="19.75" customHeight="1" x14ac:dyDescent="0.4">
      <c r="A18" s="64"/>
      <c r="B18" s="35" t="s">
        <v>107</v>
      </c>
      <c r="C18" s="90" t="s">
        <v>105</v>
      </c>
      <c r="D18" s="63">
        <v>243000</v>
      </c>
      <c r="E18" s="63">
        <v>243000</v>
      </c>
      <c r="F18" s="63">
        <v>243000</v>
      </c>
      <c r="G18" s="63">
        <v>243000</v>
      </c>
    </row>
    <row r="19" spans="1:7" ht="19.75" customHeight="1" x14ac:dyDescent="0.4">
      <c r="A19" s="88"/>
      <c r="B19" s="51" t="s">
        <v>110</v>
      </c>
      <c r="C19" s="95" t="s">
        <v>105</v>
      </c>
      <c r="D19" s="68">
        <v>1350000</v>
      </c>
      <c r="E19" s="68">
        <v>900000</v>
      </c>
      <c r="F19" s="68">
        <v>900000</v>
      </c>
      <c r="G19" s="68">
        <v>900000</v>
      </c>
    </row>
    <row r="20" spans="1:7" s="60" customFormat="1" ht="19.75" customHeight="1" x14ac:dyDescent="0.4">
      <c r="A20" s="64"/>
      <c r="B20" s="51" t="s">
        <v>108</v>
      </c>
      <c r="C20" s="96" t="s">
        <v>105</v>
      </c>
      <c r="D20" s="63">
        <v>304000</v>
      </c>
      <c r="E20" s="63">
        <v>304000</v>
      </c>
      <c r="F20" s="63">
        <v>304000</v>
      </c>
      <c r="G20" s="63">
        <v>304000</v>
      </c>
    </row>
    <row r="21" spans="1:7" ht="19.75" customHeight="1" thickBot="1" x14ac:dyDescent="0.45">
      <c r="A21" s="91"/>
      <c r="B21" s="51" t="s">
        <v>109</v>
      </c>
      <c r="C21" s="54" t="s">
        <v>105</v>
      </c>
      <c r="D21" s="52">
        <v>393000</v>
      </c>
      <c r="E21" s="68">
        <v>393000</v>
      </c>
      <c r="F21" s="68">
        <v>393000</v>
      </c>
      <c r="G21" s="68">
        <v>393000</v>
      </c>
    </row>
    <row r="22" spans="1:7" ht="26.9" customHeight="1" thickBot="1" x14ac:dyDescent="0.45">
      <c r="A22" s="138" t="s">
        <v>10</v>
      </c>
      <c r="B22" s="139"/>
      <c r="C22" s="53"/>
      <c r="D22" s="22">
        <f>SUM(D5:D21)</f>
        <v>6045000</v>
      </c>
      <c r="E22" s="22">
        <f t="shared" ref="E22:G22" si="0">SUM(E5:E21)</f>
        <v>5350000</v>
      </c>
      <c r="F22" s="22">
        <f t="shared" si="0"/>
        <v>4360000</v>
      </c>
      <c r="G22" s="22">
        <f t="shared" si="0"/>
        <v>3660000</v>
      </c>
    </row>
  </sheetData>
  <mergeCells count="5">
    <mergeCell ref="A22:B22"/>
    <mergeCell ref="A2:G2"/>
    <mergeCell ref="D3:G3"/>
    <mergeCell ref="C3:C4"/>
    <mergeCell ref="A3:B4"/>
  </mergeCells>
  <pageMargins left="0.70866141732283472" right="0.70866141732283472" top="0.55118110236220474" bottom="0" header="0.31496062992125984" footer="0.31496062992125984"/>
  <pageSetup paperSize="9" orientation="landscape" r:id="rId1"/>
  <headerFooter>
    <oddFooter>&amp;Ldok. nr. 31838-15&amp;Csag. nr. 15-314&amp;R&amp;P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4" zoomScaleNormal="100" workbookViewId="0">
      <selection activeCell="B12" sqref="B12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9" customHeight="1" thickBot="1" x14ac:dyDescent="0.4">
      <c r="A2" s="140" t="s">
        <v>13</v>
      </c>
      <c r="B2" s="141"/>
      <c r="C2" s="141"/>
      <c r="D2" s="141"/>
      <c r="E2" s="141"/>
      <c r="F2" s="141"/>
      <c r="G2" s="142"/>
    </row>
    <row r="3" spans="1:7" ht="25.4" customHeight="1" thickBot="1" x14ac:dyDescent="0.4">
      <c r="A3" s="152" t="s">
        <v>12</v>
      </c>
      <c r="B3" s="153"/>
      <c r="C3" s="146" t="s">
        <v>11</v>
      </c>
      <c r="D3" s="143" t="s">
        <v>16</v>
      </c>
      <c r="E3" s="144"/>
      <c r="F3" s="144"/>
      <c r="G3" s="145"/>
    </row>
    <row r="4" spans="1:7" ht="34.5" thickBot="1" x14ac:dyDescent="0.45">
      <c r="A4" s="154"/>
      <c r="B4" s="155"/>
      <c r="C4" s="147"/>
      <c r="D4" s="104" t="s">
        <v>0</v>
      </c>
      <c r="E4" s="104" t="s">
        <v>1</v>
      </c>
      <c r="F4" s="104" t="s">
        <v>2</v>
      </c>
      <c r="G4" s="104" t="s">
        <v>15</v>
      </c>
    </row>
    <row r="5" spans="1:7" ht="17.25" x14ac:dyDescent="0.3">
      <c r="A5" s="84"/>
      <c r="B5" s="125" t="s">
        <v>74</v>
      </c>
      <c r="C5" s="62" t="s">
        <v>84</v>
      </c>
      <c r="D5" s="59">
        <v>80000</v>
      </c>
      <c r="E5" s="59">
        <v>160000</v>
      </c>
      <c r="F5" s="59">
        <v>240000</v>
      </c>
      <c r="G5" s="59">
        <v>380000</v>
      </c>
    </row>
    <row r="6" spans="1:7" ht="34" x14ac:dyDescent="0.4">
      <c r="A6" s="85"/>
      <c r="B6" s="127" t="s">
        <v>75</v>
      </c>
      <c r="C6" s="62" t="s">
        <v>85</v>
      </c>
      <c r="D6" s="59">
        <v>100000</v>
      </c>
      <c r="E6" s="59">
        <v>100000</v>
      </c>
      <c r="F6" s="59">
        <v>100000</v>
      </c>
      <c r="G6" s="59">
        <v>100000</v>
      </c>
    </row>
    <row r="7" spans="1:7" ht="17" x14ac:dyDescent="0.4">
      <c r="A7" s="85"/>
      <c r="B7" s="127" t="s">
        <v>76</v>
      </c>
      <c r="C7" s="62" t="s">
        <v>86</v>
      </c>
      <c r="D7" s="59">
        <v>15000</v>
      </c>
      <c r="E7" s="59">
        <v>15000</v>
      </c>
      <c r="F7" s="59">
        <v>15000</v>
      </c>
      <c r="G7" s="59">
        <v>15000</v>
      </c>
    </row>
    <row r="8" spans="1:7" s="60" customFormat="1" ht="34" x14ac:dyDescent="0.4">
      <c r="A8" s="85"/>
      <c r="B8" s="127" t="s">
        <v>77</v>
      </c>
      <c r="C8" s="62" t="s">
        <v>87</v>
      </c>
      <c r="D8" s="59">
        <v>8000</v>
      </c>
      <c r="E8" s="59">
        <v>16000</v>
      </c>
      <c r="F8" s="59">
        <v>24000</v>
      </c>
      <c r="G8" s="59">
        <v>32000</v>
      </c>
    </row>
    <row r="9" spans="1:7" s="60" customFormat="1" ht="34" x14ac:dyDescent="0.4">
      <c r="A9" s="85"/>
      <c r="B9" s="127" t="s">
        <v>78</v>
      </c>
      <c r="C9" s="62" t="s">
        <v>88</v>
      </c>
      <c r="D9" s="59"/>
      <c r="E9" s="59">
        <v>56000</v>
      </c>
      <c r="F9" s="59">
        <v>56000</v>
      </c>
      <c r="G9" s="59">
        <v>56000</v>
      </c>
    </row>
    <row r="10" spans="1:7" s="60" customFormat="1" ht="17.25" x14ac:dyDescent="0.3">
      <c r="A10" s="85"/>
      <c r="B10" s="127" t="s">
        <v>79</v>
      </c>
      <c r="C10" s="62" t="s">
        <v>89</v>
      </c>
      <c r="D10" s="59"/>
      <c r="E10" s="59"/>
      <c r="F10" s="59">
        <v>30000</v>
      </c>
      <c r="G10" s="59">
        <v>30000</v>
      </c>
    </row>
    <row r="11" spans="1:7" s="60" customFormat="1" ht="17" x14ac:dyDescent="0.4">
      <c r="A11" s="85"/>
      <c r="B11" s="127" t="s">
        <v>80</v>
      </c>
      <c r="C11" s="62" t="s">
        <v>90</v>
      </c>
      <c r="D11" s="59"/>
      <c r="E11" s="59">
        <v>40000</v>
      </c>
      <c r="F11" s="59">
        <v>40000</v>
      </c>
      <c r="G11" s="59">
        <v>40000</v>
      </c>
    </row>
    <row r="12" spans="1:7" s="60" customFormat="1" ht="34" x14ac:dyDescent="0.4">
      <c r="A12" s="85"/>
      <c r="B12" s="127" t="s">
        <v>81</v>
      </c>
      <c r="C12" s="62" t="s">
        <v>91</v>
      </c>
      <c r="D12" s="59" t="s">
        <v>83</v>
      </c>
      <c r="E12" s="59"/>
      <c r="F12" s="59"/>
      <c r="G12" s="59"/>
    </row>
    <row r="13" spans="1:7" ht="34" x14ac:dyDescent="0.4">
      <c r="A13" s="85"/>
      <c r="B13" s="127" t="s">
        <v>82</v>
      </c>
      <c r="C13" s="62" t="s">
        <v>92</v>
      </c>
      <c r="D13" s="59">
        <v>2000</v>
      </c>
      <c r="E13" s="59">
        <v>2000</v>
      </c>
      <c r="F13" s="59">
        <v>2000</v>
      </c>
      <c r="G13" s="59">
        <v>2000</v>
      </c>
    </row>
    <row r="14" spans="1:7" ht="17" x14ac:dyDescent="0.4">
      <c r="A14" s="85"/>
      <c r="B14" s="126"/>
      <c r="C14" s="62"/>
      <c r="D14" s="59"/>
      <c r="E14" s="59"/>
      <c r="F14" s="59"/>
      <c r="G14" s="59"/>
    </row>
    <row r="15" spans="1:7" ht="17" x14ac:dyDescent="0.4">
      <c r="A15" s="85"/>
      <c r="B15" s="126"/>
      <c r="C15" s="56"/>
      <c r="D15" s="59"/>
      <c r="E15" s="59"/>
      <c r="F15" s="59"/>
      <c r="G15" s="59"/>
    </row>
    <row r="16" spans="1:7" ht="19.75" customHeight="1" x14ac:dyDescent="0.4">
      <c r="A16" s="85"/>
      <c r="B16" s="12"/>
      <c r="C16" s="13"/>
      <c r="D16" s="14"/>
      <c r="E16" s="14"/>
      <c r="F16" s="14"/>
      <c r="G16" s="14"/>
    </row>
    <row r="17" spans="1:7" ht="19.75" customHeight="1" x14ac:dyDescent="0.4">
      <c r="A17" s="85"/>
      <c r="B17" s="12"/>
      <c r="C17" s="13"/>
      <c r="D17" s="14"/>
      <c r="E17" s="14"/>
      <c r="F17" s="14"/>
      <c r="G17" s="14"/>
    </row>
    <row r="18" spans="1:7" ht="19.75" customHeight="1" x14ac:dyDescent="0.4">
      <c r="A18" s="85"/>
      <c r="B18" s="12"/>
      <c r="C18" s="13"/>
      <c r="D18" s="14"/>
      <c r="E18" s="14"/>
      <c r="F18" s="14"/>
      <c r="G18" s="14"/>
    </row>
    <row r="19" spans="1:7" ht="19.75" customHeight="1" x14ac:dyDescent="0.4">
      <c r="A19" s="85"/>
      <c r="B19" s="12"/>
      <c r="C19" s="13"/>
      <c r="D19" s="14"/>
      <c r="E19" s="14"/>
      <c r="F19" s="14"/>
      <c r="G19" s="14"/>
    </row>
    <row r="20" spans="1:7" ht="19.75" customHeight="1" x14ac:dyDescent="0.4">
      <c r="A20" s="85"/>
      <c r="B20" s="12"/>
      <c r="C20" s="13"/>
      <c r="D20" s="14"/>
      <c r="E20" s="14"/>
      <c r="F20" s="14"/>
      <c r="G20" s="14"/>
    </row>
    <row r="21" spans="1:7" ht="19.75" customHeight="1" thickBot="1" x14ac:dyDescent="0.45">
      <c r="A21" s="86"/>
      <c r="B21" s="15"/>
      <c r="C21" s="16"/>
      <c r="D21" s="17"/>
      <c r="E21" s="17"/>
      <c r="F21" s="17"/>
      <c r="G21" s="17"/>
    </row>
    <row r="22" spans="1:7" ht="26.9" customHeight="1" x14ac:dyDescent="0.4">
      <c r="A22" s="138" t="s">
        <v>10</v>
      </c>
      <c r="B22" s="139"/>
      <c r="C22" s="18"/>
      <c r="D22" s="22">
        <f t="shared" ref="D22:G22" si="0">SUM(D5:D21)</f>
        <v>205000</v>
      </c>
      <c r="E22" s="22">
        <f t="shared" si="0"/>
        <v>389000</v>
      </c>
      <c r="F22" s="22">
        <f t="shared" si="0"/>
        <v>507000</v>
      </c>
      <c r="G22" s="22">
        <f t="shared" si="0"/>
        <v>655000</v>
      </c>
    </row>
  </sheetData>
  <mergeCells count="5">
    <mergeCell ref="A22:B22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31838-15&amp;Csag. nr. 15-314&amp;R&amp;P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activeCell="G4" sqref="G4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9" ht="15.75" thickBot="1" x14ac:dyDescent="0.3">
      <c r="A1" s="60"/>
      <c r="B1" s="60"/>
      <c r="C1" s="60"/>
      <c r="D1" s="60"/>
      <c r="E1" s="60"/>
      <c r="F1" s="60"/>
      <c r="G1" s="60"/>
    </row>
    <row r="2" spans="1:9" ht="39" customHeight="1" thickBot="1" x14ac:dyDescent="0.4">
      <c r="A2" s="140" t="s">
        <v>13</v>
      </c>
      <c r="B2" s="141"/>
      <c r="C2" s="141"/>
      <c r="D2" s="141"/>
      <c r="E2" s="141"/>
      <c r="F2" s="141"/>
      <c r="G2" s="142"/>
    </row>
    <row r="3" spans="1:9" ht="25.4" customHeight="1" thickBot="1" x14ac:dyDescent="0.4">
      <c r="A3" s="152" t="s">
        <v>6</v>
      </c>
      <c r="B3" s="153"/>
      <c r="C3" s="146" t="s">
        <v>11</v>
      </c>
      <c r="D3" s="143" t="s">
        <v>16</v>
      </c>
      <c r="E3" s="144"/>
      <c r="F3" s="144"/>
      <c r="G3" s="145"/>
    </row>
    <row r="4" spans="1:9" ht="34.5" thickBot="1" x14ac:dyDescent="0.45">
      <c r="A4" s="154"/>
      <c r="B4" s="155"/>
      <c r="C4" s="147"/>
      <c r="D4" s="104" t="s">
        <v>0</v>
      </c>
      <c r="E4" s="104" t="s">
        <v>1</v>
      </c>
      <c r="F4" s="104" t="s">
        <v>2</v>
      </c>
      <c r="G4" s="104" t="s">
        <v>15</v>
      </c>
    </row>
    <row r="5" spans="1:9" ht="19.75" customHeight="1" x14ac:dyDescent="0.3">
      <c r="A5" s="97"/>
      <c r="B5" s="66"/>
      <c r="C5" s="67"/>
      <c r="D5" s="68"/>
      <c r="E5" s="68"/>
      <c r="F5" s="68"/>
      <c r="G5" s="68"/>
    </row>
    <row r="6" spans="1:9" ht="19.75" customHeight="1" x14ac:dyDescent="0.3">
      <c r="A6" s="64"/>
      <c r="B6" s="61"/>
      <c r="C6" s="62"/>
      <c r="D6" s="63"/>
      <c r="E6" s="63"/>
      <c r="F6" s="63"/>
      <c r="G6" s="63"/>
    </row>
    <row r="7" spans="1:9" ht="19.75" customHeight="1" x14ac:dyDescent="0.3">
      <c r="A7" s="64"/>
      <c r="B7" s="65"/>
      <c r="C7" s="70"/>
      <c r="D7" s="63"/>
      <c r="E7" s="63"/>
      <c r="F7" s="63"/>
      <c r="G7" s="63"/>
    </row>
    <row r="8" spans="1:9" ht="19.75" customHeight="1" x14ac:dyDescent="0.3">
      <c r="A8" s="64"/>
      <c r="B8" s="65"/>
      <c r="C8" s="62"/>
      <c r="D8" s="63"/>
      <c r="E8" s="63"/>
      <c r="F8" s="63"/>
      <c r="G8" s="63"/>
    </row>
    <row r="9" spans="1:9" s="60" customFormat="1" ht="19.75" customHeight="1" x14ac:dyDescent="0.3">
      <c r="A9" s="64"/>
      <c r="B9" s="65"/>
      <c r="C9" s="62"/>
      <c r="D9" s="63"/>
      <c r="E9" s="63"/>
      <c r="F9" s="63"/>
      <c r="G9" s="63"/>
    </row>
    <row r="10" spans="1:9" s="60" customFormat="1" ht="19.75" customHeight="1" x14ac:dyDescent="0.3">
      <c r="A10" s="64"/>
      <c r="B10" s="65"/>
      <c r="C10" s="62"/>
      <c r="D10" s="63"/>
      <c r="E10" s="63"/>
      <c r="F10" s="63"/>
      <c r="G10" s="63"/>
    </row>
    <row r="11" spans="1:9" s="60" customFormat="1" ht="19.75" customHeight="1" x14ac:dyDescent="0.3">
      <c r="A11" s="64"/>
      <c r="B11" s="65"/>
      <c r="C11" s="62"/>
      <c r="D11" s="63"/>
      <c r="E11" s="63"/>
      <c r="F11" s="63"/>
      <c r="G11" s="63"/>
    </row>
    <row r="12" spans="1:9" s="60" customFormat="1" ht="19.75" customHeight="1" x14ac:dyDescent="0.3">
      <c r="A12" s="64"/>
      <c r="B12" s="65"/>
      <c r="C12" s="62"/>
      <c r="D12" s="63"/>
      <c r="E12" s="63"/>
      <c r="F12" s="63"/>
      <c r="G12" s="63"/>
    </row>
    <row r="13" spans="1:9" s="60" customFormat="1" ht="19.75" customHeight="1" x14ac:dyDescent="0.3">
      <c r="A13" s="64"/>
      <c r="B13" s="65"/>
      <c r="C13" s="62"/>
      <c r="D13" s="63"/>
      <c r="E13" s="63"/>
      <c r="F13" s="63"/>
      <c r="G13" s="63"/>
    </row>
    <row r="14" spans="1:9" ht="19.75" customHeight="1" x14ac:dyDescent="0.3">
      <c r="A14" s="64"/>
      <c r="B14" s="65"/>
      <c r="C14" s="62"/>
      <c r="D14" s="63"/>
      <c r="E14" s="63"/>
      <c r="F14" s="63"/>
      <c r="G14" s="63"/>
    </row>
    <row r="15" spans="1:9" ht="19.75" customHeight="1" x14ac:dyDescent="0.3">
      <c r="A15" s="64"/>
      <c r="B15" s="65"/>
      <c r="C15" s="69"/>
      <c r="D15" s="75"/>
      <c r="E15" s="75"/>
      <c r="F15" s="75"/>
      <c r="G15" s="75"/>
    </row>
    <row r="16" spans="1:9" ht="19.75" customHeight="1" x14ac:dyDescent="0.3">
      <c r="A16" s="64"/>
      <c r="B16" s="76"/>
      <c r="C16" s="62"/>
      <c r="D16" s="63"/>
      <c r="E16" s="63"/>
      <c r="F16" s="63"/>
      <c r="G16" s="63"/>
      <c r="H16" s="60"/>
      <c r="I16" s="60"/>
    </row>
    <row r="17" spans="1:9" ht="19.75" customHeight="1" x14ac:dyDescent="0.3">
      <c r="A17" s="64"/>
      <c r="B17" s="65"/>
      <c r="C17" s="69"/>
      <c r="D17" s="71"/>
      <c r="E17" s="71"/>
      <c r="F17" s="71"/>
      <c r="G17" s="71"/>
      <c r="H17" s="60"/>
      <c r="I17" s="60"/>
    </row>
    <row r="18" spans="1:9" ht="19.75" customHeight="1" x14ac:dyDescent="0.4">
      <c r="A18" s="64"/>
      <c r="B18" s="78"/>
      <c r="C18" s="80"/>
      <c r="D18" s="81"/>
      <c r="E18" s="81"/>
      <c r="F18" s="81"/>
      <c r="G18" s="81"/>
      <c r="H18" s="60"/>
      <c r="I18" s="60"/>
    </row>
    <row r="19" spans="1:9" ht="19.75" customHeight="1" x14ac:dyDescent="0.4">
      <c r="A19" s="64"/>
      <c r="B19" s="79"/>
      <c r="C19" s="82"/>
      <c r="D19" s="83"/>
      <c r="E19" s="83"/>
      <c r="F19" s="83"/>
      <c r="G19" s="83"/>
      <c r="H19" s="77"/>
      <c r="I19" s="77"/>
    </row>
    <row r="20" spans="1:9" ht="19.75" customHeight="1" x14ac:dyDescent="0.4">
      <c r="A20" s="64"/>
      <c r="B20" s="65"/>
      <c r="C20" s="70"/>
      <c r="D20" s="71"/>
      <c r="E20" s="71"/>
      <c r="F20" s="71"/>
      <c r="G20" s="71"/>
      <c r="H20" s="60"/>
      <c r="I20" s="60"/>
    </row>
    <row r="21" spans="1:9" ht="19.75" customHeight="1" x14ac:dyDescent="0.4">
      <c r="A21" s="64"/>
      <c r="B21" s="65"/>
      <c r="C21" s="93"/>
      <c r="D21" s="74"/>
      <c r="E21" s="74"/>
      <c r="F21" s="74"/>
      <c r="G21" s="74"/>
      <c r="H21" s="60"/>
      <c r="I21" s="60"/>
    </row>
    <row r="22" spans="1:9" s="60" customFormat="1" ht="19.75" customHeight="1" x14ac:dyDescent="0.4">
      <c r="A22" s="64"/>
      <c r="B22" s="72"/>
      <c r="C22" s="73"/>
      <c r="D22" s="74"/>
      <c r="E22" s="74"/>
      <c r="F22" s="74"/>
      <c r="G22" s="74"/>
    </row>
    <row r="23" spans="1:9" ht="19.75" customHeight="1" thickBot="1" x14ac:dyDescent="0.45">
      <c r="A23" s="29"/>
      <c r="B23" s="98"/>
      <c r="C23" s="99"/>
      <c r="D23" s="100"/>
      <c r="E23" s="100"/>
      <c r="F23" s="100"/>
      <c r="G23" s="100"/>
      <c r="H23" s="60"/>
      <c r="I23" s="60"/>
    </row>
    <row r="24" spans="1:9" ht="23.15" customHeight="1" x14ac:dyDescent="0.4">
      <c r="A24" s="138" t="s">
        <v>10</v>
      </c>
      <c r="B24" s="139"/>
      <c r="C24" s="18"/>
      <c r="D24" s="101">
        <f>SUM(D5:D23)</f>
        <v>0</v>
      </c>
      <c r="E24" s="101">
        <f t="shared" ref="E24:G24" si="0">SUM(E5:E23)</f>
        <v>0</v>
      </c>
      <c r="F24" s="101">
        <f t="shared" si="0"/>
        <v>0</v>
      </c>
      <c r="G24" s="101">
        <f t="shared" si="0"/>
        <v>0</v>
      </c>
      <c r="H24" s="60"/>
      <c r="I24" s="60"/>
    </row>
  </sheetData>
  <mergeCells count="5">
    <mergeCell ref="A24:B24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31838-15&amp;Csag. nr. 15-314&amp;R&amp;P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>
      <selection activeCell="B5" sqref="B5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9" customHeight="1" thickBot="1" x14ac:dyDescent="0.4">
      <c r="A2" s="140" t="s">
        <v>13</v>
      </c>
      <c r="B2" s="141"/>
      <c r="C2" s="141"/>
      <c r="D2" s="141"/>
      <c r="E2" s="141"/>
      <c r="F2" s="141"/>
      <c r="G2" s="142"/>
    </row>
    <row r="3" spans="1:7" ht="25.4" customHeight="1" thickBot="1" x14ac:dyDescent="0.4">
      <c r="A3" s="152" t="s">
        <v>7</v>
      </c>
      <c r="B3" s="153"/>
      <c r="C3" s="146" t="s">
        <v>11</v>
      </c>
      <c r="D3" s="143" t="s">
        <v>16</v>
      </c>
      <c r="E3" s="144"/>
      <c r="F3" s="144"/>
      <c r="G3" s="145"/>
    </row>
    <row r="4" spans="1:7" ht="34.5" thickBot="1" x14ac:dyDescent="0.45">
      <c r="A4" s="154"/>
      <c r="B4" s="155"/>
      <c r="C4" s="147"/>
      <c r="D4" s="104" t="s">
        <v>0</v>
      </c>
      <c r="E4" s="104" t="s">
        <v>1</v>
      </c>
      <c r="F4" s="104" t="s">
        <v>2</v>
      </c>
      <c r="G4" s="104" t="s">
        <v>15</v>
      </c>
    </row>
    <row r="5" spans="1:7" ht="17.25" x14ac:dyDescent="0.25">
      <c r="A5" s="84"/>
      <c r="B5" s="44" t="s">
        <v>114</v>
      </c>
      <c r="C5" s="45" t="s">
        <v>122</v>
      </c>
      <c r="D5" s="46">
        <v>0</v>
      </c>
      <c r="E5" s="46">
        <v>125000</v>
      </c>
      <c r="F5" s="46"/>
      <c r="G5" s="46"/>
    </row>
    <row r="6" spans="1:7" ht="17" x14ac:dyDescent="0.35">
      <c r="A6" s="85"/>
      <c r="B6" s="44" t="s">
        <v>115</v>
      </c>
      <c r="C6" s="45" t="s">
        <v>123</v>
      </c>
      <c r="D6" s="46">
        <v>150000</v>
      </c>
      <c r="E6" s="46">
        <v>250000</v>
      </c>
      <c r="F6" s="46">
        <v>250000</v>
      </c>
      <c r="G6" s="46"/>
    </row>
    <row r="7" spans="1:7" ht="17.25" x14ac:dyDescent="0.25">
      <c r="A7" s="85"/>
      <c r="B7" s="44" t="s">
        <v>116</v>
      </c>
      <c r="C7" s="45" t="s">
        <v>124</v>
      </c>
      <c r="D7" s="46">
        <v>100000</v>
      </c>
      <c r="E7" s="46">
        <v>250000</v>
      </c>
      <c r="F7" s="46">
        <v>250000</v>
      </c>
      <c r="G7" s="46">
        <v>250000</v>
      </c>
    </row>
    <row r="8" spans="1:7" ht="17" x14ac:dyDescent="0.35">
      <c r="A8" s="85"/>
      <c r="B8" s="44" t="s">
        <v>117</v>
      </c>
      <c r="C8" s="45" t="s">
        <v>125</v>
      </c>
      <c r="D8" s="46">
        <v>100000</v>
      </c>
      <c r="E8" s="46">
        <v>100000</v>
      </c>
      <c r="F8" s="46">
        <v>100000</v>
      </c>
      <c r="G8" s="46">
        <v>100000</v>
      </c>
    </row>
    <row r="9" spans="1:7" ht="31" x14ac:dyDescent="0.35">
      <c r="A9" s="85"/>
      <c r="B9" s="44" t="s">
        <v>118</v>
      </c>
      <c r="C9" s="45" t="s">
        <v>126</v>
      </c>
      <c r="D9" s="46">
        <v>75000</v>
      </c>
      <c r="E9" s="46">
        <v>100000</v>
      </c>
      <c r="F9" s="46">
        <v>100000</v>
      </c>
      <c r="G9" s="46">
        <v>100000</v>
      </c>
    </row>
    <row r="10" spans="1:7" ht="31.5" x14ac:dyDescent="0.25">
      <c r="A10" s="85"/>
      <c r="B10" s="44" t="s">
        <v>119</v>
      </c>
      <c r="C10" s="45" t="s">
        <v>127</v>
      </c>
      <c r="D10" s="46">
        <v>115000</v>
      </c>
      <c r="E10" s="46">
        <v>215000</v>
      </c>
      <c r="F10" s="46">
        <v>215000</v>
      </c>
      <c r="G10" s="46">
        <v>215000</v>
      </c>
    </row>
    <row r="11" spans="1:7" ht="17.25" x14ac:dyDescent="0.25">
      <c r="A11" s="85"/>
      <c r="B11" s="44" t="s">
        <v>120</v>
      </c>
      <c r="C11" s="45" t="s">
        <v>128</v>
      </c>
      <c r="D11" s="46">
        <v>272100</v>
      </c>
      <c r="E11" s="46">
        <v>272100</v>
      </c>
      <c r="F11" s="46">
        <v>272100</v>
      </c>
      <c r="G11" s="46">
        <v>272100</v>
      </c>
    </row>
    <row r="12" spans="1:7" ht="17" x14ac:dyDescent="0.35">
      <c r="A12" s="85"/>
      <c r="B12" s="44" t="s">
        <v>121</v>
      </c>
      <c r="C12" s="45" t="s">
        <v>129</v>
      </c>
      <c r="D12" s="46">
        <v>300000</v>
      </c>
      <c r="E12" s="46">
        <v>300000</v>
      </c>
      <c r="F12" s="46">
        <v>300000</v>
      </c>
      <c r="G12" s="46">
        <v>300000</v>
      </c>
    </row>
    <row r="13" spans="1:7" ht="19.75" customHeight="1" x14ac:dyDescent="0.25">
      <c r="A13" s="85"/>
      <c r="B13" s="44"/>
      <c r="C13" s="45"/>
      <c r="D13" s="46"/>
      <c r="E13" s="46"/>
      <c r="F13" s="46"/>
      <c r="G13" s="46"/>
    </row>
    <row r="14" spans="1:7" ht="19.75" customHeight="1" x14ac:dyDescent="0.25">
      <c r="A14" s="85"/>
      <c r="B14" s="44"/>
      <c r="C14" s="45"/>
      <c r="D14" s="46"/>
      <c r="E14" s="46"/>
      <c r="F14" s="46"/>
      <c r="G14" s="46"/>
    </row>
    <row r="15" spans="1:7" ht="19.75" customHeight="1" x14ac:dyDescent="0.3">
      <c r="A15" s="85"/>
      <c r="B15" s="44"/>
      <c r="C15" s="45"/>
      <c r="D15" s="46"/>
      <c r="E15" s="46"/>
      <c r="F15" s="46"/>
      <c r="G15" s="46"/>
    </row>
    <row r="16" spans="1:7" ht="19.75" customHeight="1" x14ac:dyDescent="0.35">
      <c r="A16" s="85"/>
      <c r="B16" s="44"/>
      <c r="C16" s="45"/>
      <c r="D16" s="46"/>
      <c r="E16" s="46"/>
      <c r="F16" s="46"/>
      <c r="G16" s="46"/>
    </row>
    <row r="17" spans="1:7" ht="19.75" customHeight="1" x14ac:dyDescent="0.35">
      <c r="A17" s="85"/>
      <c r="B17" s="44"/>
      <c r="C17" s="45"/>
      <c r="D17" s="46"/>
      <c r="E17" s="46"/>
      <c r="F17" s="46"/>
      <c r="G17" s="46"/>
    </row>
    <row r="18" spans="1:7" ht="19.75" customHeight="1" x14ac:dyDescent="0.35">
      <c r="A18" s="85"/>
      <c r="B18" s="47"/>
      <c r="C18" s="48"/>
      <c r="D18" s="49"/>
      <c r="E18" s="49"/>
      <c r="F18" s="49"/>
      <c r="G18" s="49"/>
    </row>
    <row r="19" spans="1:7" ht="19.75" customHeight="1" x14ac:dyDescent="0.35">
      <c r="A19" s="85"/>
      <c r="B19" s="47"/>
      <c r="C19" s="48"/>
      <c r="D19" s="49"/>
      <c r="E19" s="49"/>
      <c r="F19" s="49"/>
      <c r="G19" s="49"/>
    </row>
    <row r="20" spans="1:7" ht="19.75" customHeight="1" x14ac:dyDescent="0.35">
      <c r="A20" s="85"/>
      <c r="B20" s="44"/>
      <c r="C20" s="45"/>
      <c r="D20" s="46"/>
      <c r="E20" s="46"/>
      <c r="F20" s="46"/>
      <c r="G20" s="46"/>
    </row>
    <row r="21" spans="1:7" ht="19.75" customHeight="1" x14ac:dyDescent="0.35">
      <c r="A21" s="85"/>
      <c r="B21" s="47"/>
      <c r="C21" s="50"/>
      <c r="D21" s="49"/>
      <c r="E21" s="49"/>
      <c r="F21" s="49"/>
      <c r="G21" s="49"/>
    </row>
    <row r="22" spans="1:7" ht="19.75" customHeight="1" thickBot="1" x14ac:dyDescent="0.45">
      <c r="A22" s="86"/>
      <c r="B22" s="15"/>
      <c r="C22" s="16"/>
      <c r="D22" s="21"/>
      <c r="E22" s="17"/>
      <c r="F22" s="17"/>
      <c r="G22" s="17"/>
    </row>
    <row r="23" spans="1:7" ht="26.9" customHeight="1" x14ac:dyDescent="0.4">
      <c r="A23" s="138" t="s">
        <v>10</v>
      </c>
      <c r="B23" s="139"/>
      <c r="C23" s="18"/>
      <c r="D23" s="43">
        <f>SUM(D5:D22)</f>
        <v>1112100</v>
      </c>
      <c r="E23" s="43">
        <f>SUM(E5:E22)</f>
        <v>1612100</v>
      </c>
      <c r="F23" s="43">
        <f>SUM(F5:F22)</f>
        <v>1487100</v>
      </c>
      <c r="G23" s="43">
        <f>SUM(G5:G22)</f>
        <v>1237100</v>
      </c>
    </row>
  </sheetData>
  <mergeCells count="5">
    <mergeCell ref="A23:B23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31838-15&amp;Csag. nr. 15-314&amp;R&amp;P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10" zoomScaleNormal="100" workbookViewId="0">
      <selection activeCell="D14" sqref="D14"/>
    </sheetView>
  </sheetViews>
  <sheetFormatPr defaultColWidth="8.54296875" defaultRowHeight="14.5" x14ac:dyDescent="0.35"/>
  <cols>
    <col min="2" max="2" width="34.54296875" customWidth="1"/>
    <col min="3" max="7" width="15" customWidth="1"/>
    <col min="8" max="8" width="16.81640625" customWidth="1"/>
    <col min="9" max="9" width="10.1796875" bestFit="1" customWidth="1"/>
  </cols>
  <sheetData>
    <row r="1" spans="1:7" ht="39" customHeight="1" thickBot="1" x14ac:dyDescent="0.4">
      <c r="A1" s="140" t="s">
        <v>13</v>
      </c>
      <c r="B1" s="141"/>
      <c r="C1" s="141"/>
      <c r="D1" s="141"/>
      <c r="E1" s="141"/>
      <c r="F1" s="141"/>
      <c r="G1" s="142"/>
    </row>
    <row r="2" spans="1:7" ht="25.4" customHeight="1" thickBot="1" x14ac:dyDescent="0.4">
      <c r="A2" s="152" t="s">
        <v>8</v>
      </c>
      <c r="B2" s="153"/>
      <c r="C2" s="146" t="s">
        <v>11</v>
      </c>
      <c r="D2" s="143" t="s">
        <v>16</v>
      </c>
      <c r="E2" s="144"/>
      <c r="F2" s="144"/>
      <c r="G2" s="145"/>
    </row>
    <row r="3" spans="1:7" ht="34" x14ac:dyDescent="0.4">
      <c r="A3" s="156"/>
      <c r="B3" s="157"/>
      <c r="C3" s="158"/>
      <c r="D3" s="123" t="s">
        <v>0</v>
      </c>
      <c r="E3" s="123" t="s">
        <v>1</v>
      </c>
      <c r="F3" s="123" t="s">
        <v>2</v>
      </c>
      <c r="G3" s="123" t="s">
        <v>15</v>
      </c>
    </row>
    <row r="4" spans="1:7" s="60" customFormat="1" ht="40" x14ac:dyDescent="0.4">
      <c r="A4" s="85">
        <v>532</v>
      </c>
      <c r="B4" s="106" t="s">
        <v>65</v>
      </c>
      <c r="C4" s="107" t="s">
        <v>33</v>
      </c>
      <c r="D4" s="63">
        <v>7200000</v>
      </c>
      <c r="E4" s="63">
        <v>7200000</v>
      </c>
      <c r="F4" s="63">
        <v>7200000</v>
      </c>
      <c r="G4" s="63">
        <v>7200000</v>
      </c>
    </row>
    <row r="5" spans="1:7" s="60" customFormat="1" ht="53" x14ac:dyDescent="0.4">
      <c r="A5" s="85"/>
      <c r="B5" s="106" t="s">
        <v>41</v>
      </c>
      <c r="C5" s="107" t="s">
        <v>39</v>
      </c>
      <c r="D5" s="63">
        <v>3000000</v>
      </c>
      <c r="E5" s="63">
        <v>3000000</v>
      </c>
      <c r="F5" s="63">
        <v>3000000</v>
      </c>
      <c r="G5" s="63">
        <v>3000000</v>
      </c>
    </row>
    <row r="6" spans="1:7" s="60" customFormat="1" ht="53" x14ac:dyDescent="0.4">
      <c r="A6" s="85">
        <v>535</v>
      </c>
      <c r="B6" s="106" t="s">
        <v>66</v>
      </c>
      <c r="C6" s="107" t="s">
        <v>35</v>
      </c>
      <c r="D6" s="63">
        <v>2700000</v>
      </c>
      <c r="E6" s="63">
        <v>2700000</v>
      </c>
      <c r="F6" s="63">
        <v>2700000</v>
      </c>
      <c r="G6" s="63">
        <v>2700000</v>
      </c>
    </row>
    <row r="7" spans="1:7" s="60" customFormat="1" ht="40" x14ac:dyDescent="0.4">
      <c r="A7" s="85">
        <v>535</v>
      </c>
      <c r="B7" s="106" t="s">
        <v>37</v>
      </c>
      <c r="C7" s="62" t="s">
        <v>19</v>
      </c>
      <c r="D7" s="63">
        <v>450000</v>
      </c>
      <c r="E7" s="63">
        <v>450000</v>
      </c>
      <c r="F7" s="63">
        <v>450000</v>
      </c>
      <c r="G7" s="63">
        <v>450000</v>
      </c>
    </row>
    <row r="8" spans="1:7" s="60" customFormat="1" ht="53" x14ac:dyDescent="0.4">
      <c r="A8" s="85">
        <v>53204</v>
      </c>
      <c r="B8" s="110" t="s">
        <v>67</v>
      </c>
      <c r="C8" s="62" t="s">
        <v>73</v>
      </c>
      <c r="D8" s="63">
        <v>500000</v>
      </c>
      <c r="E8" s="63">
        <v>500000</v>
      </c>
      <c r="F8" s="63">
        <v>500000</v>
      </c>
      <c r="G8" s="63">
        <v>500000</v>
      </c>
    </row>
    <row r="9" spans="1:7" s="60" customFormat="1" ht="40" x14ac:dyDescent="0.4">
      <c r="A9" s="85"/>
      <c r="B9" s="106" t="s">
        <v>68</v>
      </c>
      <c r="C9" s="107" t="s">
        <v>34</v>
      </c>
      <c r="D9" s="63">
        <v>1900000</v>
      </c>
      <c r="E9" s="63">
        <v>1700000</v>
      </c>
      <c r="F9" s="63">
        <v>1700000</v>
      </c>
      <c r="G9" s="63">
        <v>1700000</v>
      </c>
    </row>
    <row r="10" spans="1:7" ht="51.75" customHeight="1" x14ac:dyDescent="0.4">
      <c r="A10" s="84">
        <v>532</v>
      </c>
      <c r="B10" s="105" t="s">
        <v>36</v>
      </c>
      <c r="C10" s="55" t="s">
        <v>17</v>
      </c>
      <c r="D10" s="19">
        <v>850000</v>
      </c>
      <c r="E10" s="19">
        <v>850000</v>
      </c>
      <c r="F10" s="19">
        <v>850000</v>
      </c>
      <c r="G10" s="19">
        <v>850000</v>
      </c>
    </row>
    <row r="11" spans="1:7" ht="55" customHeight="1" x14ac:dyDescent="0.4">
      <c r="A11" s="85">
        <v>4</v>
      </c>
      <c r="B11" s="106" t="s">
        <v>69</v>
      </c>
      <c r="C11" s="62" t="s">
        <v>18</v>
      </c>
      <c r="D11" s="63">
        <v>456000</v>
      </c>
      <c r="E11" s="63">
        <v>456000</v>
      </c>
      <c r="F11" s="63">
        <v>456000</v>
      </c>
      <c r="G11" s="63">
        <v>456000</v>
      </c>
    </row>
    <row r="12" spans="1:7" s="60" customFormat="1" ht="47.25" customHeight="1" x14ac:dyDescent="0.4">
      <c r="A12" s="85">
        <v>532</v>
      </c>
      <c r="B12" s="110" t="s">
        <v>40</v>
      </c>
      <c r="C12" s="62" t="s">
        <v>38</v>
      </c>
      <c r="D12" s="63">
        <v>398000</v>
      </c>
      <c r="E12" s="63">
        <v>0</v>
      </c>
      <c r="F12" s="63">
        <v>0</v>
      </c>
      <c r="G12" s="63">
        <v>0</v>
      </c>
    </row>
    <row r="13" spans="1:7" s="60" customFormat="1" ht="60.75" customHeight="1" x14ac:dyDescent="0.4">
      <c r="A13" s="85"/>
      <c r="B13" s="106" t="s">
        <v>63</v>
      </c>
      <c r="C13" s="62" t="s">
        <v>64</v>
      </c>
      <c r="D13" s="63">
        <v>293000</v>
      </c>
      <c r="E13" s="63">
        <v>293000</v>
      </c>
      <c r="F13" s="63">
        <v>293000</v>
      </c>
      <c r="G13" s="63">
        <v>293000</v>
      </c>
    </row>
    <row r="14" spans="1:7" s="60" customFormat="1" ht="75" customHeight="1" x14ac:dyDescent="0.4">
      <c r="A14" s="85" t="s">
        <v>32</v>
      </c>
      <c r="B14" s="106" t="s">
        <v>43</v>
      </c>
      <c r="C14" s="69" t="s">
        <v>42</v>
      </c>
      <c r="D14" s="63">
        <v>47000</v>
      </c>
      <c r="E14" s="63">
        <v>47000</v>
      </c>
      <c r="F14" s="63">
        <v>47000</v>
      </c>
      <c r="G14" s="63">
        <v>47000</v>
      </c>
    </row>
    <row r="15" spans="1:7" ht="19.75" customHeight="1" thickBot="1" x14ac:dyDescent="0.35">
      <c r="A15" s="85"/>
      <c r="B15" s="65"/>
      <c r="C15" s="62"/>
      <c r="D15" s="63"/>
      <c r="E15" s="63"/>
      <c r="F15" s="63"/>
      <c r="G15" s="63"/>
    </row>
    <row r="16" spans="1:7" ht="26.9" customHeight="1" x14ac:dyDescent="0.3">
      <c r="A16" s="138" t="s">
        <v>10</v>
      </c>
      <c r="B16" s="139"/>
      <c r="C16" s="18"/>
      <c r="D16" s="22">
        <f>SUM(D4:D15)</f>
        <v>17794000</v>
      </c>
      <c r="E16" s="22">
        <f>SUM(E4:E15)</f>
        <v>17196000</v>
      </c>
      <c r="F16" s="22">
        <f>SUM(F4:F15)</f>
        <v>17196000</v>
      </c>
      <c r="G16" s="22">
        <f>SUM(G4:G15)</f>
        <v>17196000</v>
      </c>
    </row>
    <row r="18" spans="1:8" s="60" customFormat="1" ht="19" thickBot="1" x14ac:dyDescent="0.5">
      <c r="B18" s="118" t="s">
        <v>54</v>
      </c>
      <c r="C18" s="118"/>
      <c r="D18" s="118"/>
    </row>
    <row r="19" spans="1:8" s="60" customFormat="1" ht="19" thickBot="1" x14ac:dyDescent="0.4">
      <c r="A19" s="152" t="s">
        <v>8</v>
      </c>
      <c r="B19" s="153"/>
      <c r="C19" s="146" t="s">
        <v>11</v>
      </c>
      <c r="D19" s="143" t="s">
        <v>16</v>
      </c>
      <c r="E19" s="144"/>
      <c r="F19" s="144"/>
      <c r="G19" s="145"/>
    </row>
    <row r="20" spans="1:8" s="60" customFormat="1" ht="31.5" customHeight="1" thickBot="1" x14ac:dyDescent="0.45">
      <c r="A20" s="156"/>
      <c r="B20" s="157"/>
      <c r="C20" s="158"/>
      <c r="D20" s="104" t="s">
        <v>57</v>
      </c>
      <c r="E20" s="104" t="s">
        <v>56</v>
      </c>
      <c r="F20" s="104" t="s">
        <v>59</v>
      </c>
      <c r="G20" s="104" t="s">
        <v>60</v>
      </c>
      <c r="H20" s="104" t="s">
        <v>58</v>
      </c>
    </row>
    <row r="21" spans="1:8" s="60" customFormat="1" ht="16.5" customHeight="1" thickBot="1" x14ac:dyDescent="0.45">
      <c r="A21" s="119"/>
      <c r="B21" s="121" t="s">
        <v>61</v>
      </c>
      <c r="C21" s="120" t="s">
        <v>55</v>
      </c>
      <c r="D21" s="122">
        <v>1196000</v>
      </c>
      <c r="E21" s="122">
        <v>1196000</v>
      </c>
      <c r="F21" s="122">
        <v>1196000</v>
      </c>
      <c r="G21" s="122">
        <v>1196000</v>
      </c>
      <c r="H21" s="122">
        <v>1196000</v>
      </c>
    </row>
    <row r="22" spans="1:8" s="60" customFormat="1" ht="16.5" customHeight="1" thickBot="1" x14ac:dyDescent="0.4">
      <c r="A22" s="112"/>
      <c r="B22" s="113" t="s">
        <v>47</v>
      </c>
      <c r="C22" s="117" t="s">
        <v>55</v>
      </c>
      <c r="D22" s="115">
        <v>311000</v>
      </c>
      <c r="E22" s="115">
        <v>311000</v>
      </c>
      <c r="F22" s="115">
        <v>311000</v>
      </c>
      <c r="G22" s="115">
        <v>311000</v>
      </c>
      <c r="H22" s="115">
        <v>311000</v>
      </c>
    </row>
    <row r="23" spans="1:8" s="60" customFormat="1" ht="16" thickBot="1" x14ac:dyDescent="0.4">
      <c r="A23" s="112"/>
      <c r="B23" s="113" t="s">
        <v>48</v>
      </c>
      <c r="C23" s="117" t="s">
        <v>55</v>
      </c>
      <c r="D23" s="115">
        <v>676000</v>
      </c>
      <c r="E23" s="115">
        <v>800000</v>
      </c>
      <c r="F23" s="115">
        <v>800000</v>
      </c>
      <c r="G23" s="115">
        <v>800000</v>
      </c>
      <c r="H23" s="115">
        <v>800000</v>
      </c>
    </row>
    <row r="24" spans="1:8" s="60" customFormat="1" ht="16" thickBot="1" x14ac:dyDescent="0.4">
      <c r="A24" s="112"/>
      <c r="B24" s="113" t="s">
        <v>49</v>
      </c>
      <c r="C24" s="117" t="s">
        <v>55</v>
      </c>
      <c r="D24" s="115">
        <v>488000</v>
      </c>
      <c r="E24" s="115">
        <v>488000</v>
      </c>
      <c r="F24" s="115">
        <v>488000</v>
      </c>
      <c r="G24" s="115">
        <v>488000</v>
      </c>
      <c r="H24" s="115">
        <v>488000</v>
      </c>
    </row>
    <row r="25" spans="1:8" s="60" customFormat="1" ht="36" customHeight="1" thickBot="1" x14ac:dyDescent="0.4">
      <c r="A25" s="112"/>
      <c r="B25" s="124" t="s">
        <v>70</v>
      </c>
      <c r="C25" s="117" t="s">
        <v>55</v>
      </c>
      <c r="D25" s="115">
        <v>103000</v>
      </c>
      <c r="E25" s="115">
        <v>103000</v>
      </c>
      <c r="F25" s="115">
        <v>103000</v>
      </c>
      <c r="G25" s="115">
        <v>103000</v>
      </c>
      <c r="H25" s="115">
        <v>103000</v>
      </c>
    </row>
    <row r="26" spans="1:8" s="60" customFormat="1" ht="16" thickBot="1" x14ac:dyDescent="0.4">
      <c r="A26" s="112"/>
      <c r="B26" s="113" t="s">
        <v>62</v>
      </c>
      <c r="C26" s="117" t="s">
        <v>55</v>
      </c>
      <c r="D26" s="115">
        <v>100000</v>
      </c>
      <c r="E26" s="115">
        <v>0</v>
      </c>
      <c r="F26" s="115">
        <v>0</v>
      </c>
      <c r="G26" s="115">
        <v>0</v>
      </c>
      <c r="H26" s="115">
        <v>0</v>
      </c>
    </row>
    <row r="27" spans="1:8" s="60" customFormat="1" ht="16" thickBot="1" x14ac:dyDescent="0.4">
      <c r="A27" s="112"/>
      <c r="B27" s="113" t="s">
        <v>71</v>
      </c>
      <c r="C27" s="117" t="s">
        <v>55</v>
      </c>
      <c r="D27" s="115">
        <v>2821000</v>
      </c>
      <c r="E27" s="115">
        <v>2821000</v>
      </c>
      <c r="F27" s="115">
        <v>2821000</v>
      </c>
      <c r="G27" s="115">
        <v>2821000</v>
      </c>
      <c r="H27" s="115">
        <v>2821000</v>
      </c>
    </row>
    <row r="28" spans="1:8" s="60" customFormat="1" ht="16.5" customHeight="1" thickBot="1" x14ac:dyDescent="0.4">
      <c r="A28" s="112"/>
      <c r="B28" s="113" t="s">
        <v>52</v>
      </c>
      <c r="C28" s="117" t="s">
        <v>55</v>
      </c>
      <c r="D28" s="115">
        <v>500000</v>
      </c>
      <c r="E28" s="115">
        <v>500000</v>
      </c>
      <c r="F28" s="115">
        <v>500000</v>
      </c>
      <c r="G28" s="115">
        <v>500000</v>
      </c>
      <c r="H28" s="115">
        <v>500000</v>
      </c>
    </row>
    <row r="29" spans="1:8" s="60" customFormat="1" ht="16" thickBot="1" x14ac:dyDescent="0.4">
      <c r="A29" s="112"/>
      <c r="B29" s="113" t="s">
        <v>50</v>
      </c>
      <c r="C29" s="117" t="s">
        <v>55</v>
      </c>
      <c r="D29" s="115">
        <v>1100000</v>
      </c>
      <c r="E29" s="115">
        <v>300000</v>
      </c>
      <c r="F29" s="115">
        <v>300000</v>
      </c>
      <c r="G29" s="115">
        <v>300000</v>
      </c>
      <c r="H29" s="115">
        <v>300000</v>
      </c>
    </row>
    <row r="30" spans="1:8" s="60" customFormat="1" ht="16" thickBot="1" x14ac:dyDescent="0.4">
      <c r="A30" s="112"/>
      <c r="B30" s="113" t="s">
        <v>53</v>
      </c>
      <c r="C30" s="117" t="s">
        <v>55</v>
      </c>
      <c r="D30" s="115">
        <v>2700000</v>
      </c>
      <c r="E30" s="115">
        <v>2700000</v>
      </c>
      <c r="F30" s="115">
        <v>2700000</v>
      </c>
      <c r="G30" s="115">
        <v>2700000</v>
      </c>
      <c r="H30" s="115">
        <v>2700000</v>
      </c>
    </row>
    <row r="31" spans="1:8" s="60" customFormat="1" ht="16" thickBot="1" x14ac:dyDescent="0.4">
      <c r="A31" s="112"/>
      <c r="B31" s="113" t="s">
        <v>72</v>
      </c>
      <c r="C31" s="117"/>
      <c r="D31" s="115"/>
      <c r="E31" s="115">
        <v>796000</v>
      </c>
      <c r="F31" s="115">
        <v>796000</v>
      </c>
      <c r="G31" s="115">
        <v>796000</v>
      </c>
      <c r="H31" s="115">
        <v>796000</v>
      </c>
    </row>
    <row r="32" spans="1:8" s="60" customFormat="1" ht="16" thickBot="1" x14ac:dyDescent="0.4">
      <c r="A32" s="112"/>
      <c r="B32" s="113" t="s">
        <v>51</v>
      </c>
      <c r="C32" s="117" t="s">
        <v>55</v>
      </c>
      <c r="D32" s="115">
        <v>20000</v>
      </c>
      <c r="E32" s="115">
        <v>0</v>
      </c>
      <c r="F32" s="115">
        <v>0</v>
      </c>
      <c r="G32" s="115">
        <v>0</v>
      </c>
      <c r="H32" s="115">
        <v>0</v>
      </c>
    </row>
    <row r="33" spans="1:8" s="60" customFormat="1" ht="16" thickBot="1" x14ac:dyDescent="0.4">
      <c r="A33" s="112"/>
      <c r="B33" s="114" t="s">
        <v>10</v>
      </c>
      <c r="C33" s="111"/>
      <c r="D33" s="116">
        <f>SUM(D21:D32)</f>
        <v>10015000</v>
      </c>
      <c r="E33" s="115">
        <f>SUM(E21:E32)</f>
        <v>10015000</v>
      </c>
      <c r="F33" s="115">
        <f>SUM(F21:F32)</f>
        <v>10015000</v>
      </c>
      <c r="G33" s="115">
        <f>SUM(G21:G32)</f>
        <v>10015000</v>
      </c>
      <c r="H33" s="115">
        <f>SUM(H21:H32)</f>
        <v>10015000</v>
      </c>
    </row>
    <row r="34" spans="1:8" s="60" customFormat="1" x14ac:dyDescent="0.35"/>
  </sheetData>
  <mergeCells count="8">
    <mergeCell ref="A19:B20"/>
    <mergeCell ref="C19:C20"/>
    <mergeCell ref="D19:G19"/>
    <mergeCell ref="A1:G1"/>
    <mergeCell ref="A2:B3"/>
    <mergeCell ref="C2:C3"/>
    <mergeCell ref="D2:G2"/>
    <mergeCell ref="A16:B16"/>
  </mergeCells>
  <pageMargins left="0.70866141732283472" right="0.70866141732283472" top="0.55118110236220474" bottom="0.55118110236220474" header="0.31496062992125984" footer="0.31496062992125984"/>
  <pageSetup paperSize="9" scale="64" fitToHeight="0" orientation="portrait" r:id="rId1"/>
  <headerFooter>
    <oddFooter>&amp;Ldok. nr. 31838-15&amp;Csag. nr. 15-314&amp;R&amp;P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0" zoomScaleNormal="100" workbookViewId="0">
      <selection activeCell="C7" sqref="C7"/>
    </sheetView>
  </sheetViews>
  <sheetFormatPr defaultColWidth="8.54296875" defaultRowHeight="14.5" x14ac:dyDescent="0.35"/>
  <cols>
    <col min="2" max="2" width="34.54296875" customWidth="1"/>
    <col min="3" max="3" width="14.453125" customWidth="1"/>
    <col min="4" max="4" width="13.453125" customWidth="1"/>
    <col min="5" max="5" width="13.54296875" customWidth="1"/>
    <col min="6" max="6" width="14.54296875" customWidth="1"/>
    <col min="7" max="7" width="14.26953125" customWidth="1"/>
  </cols>
  <sheetData>
    <row r="1" spans="1:7" ht="15.75" thickBot="1" x14ac:dyDescent="0.35"/>
    <row r="2" spans="1:7" ht="39" customHeight="1" thickBot="1" x14ac:dyDescent="0.4">
      <c r="A2" s="140" t="s">
        <v>13</v>
      </c>
      <c r="B2" s="141"/>
      <c r="C2" s="141"/>
      <c r="D2" s="141"/>
      <c r="E2" s="141"/>
      <c r="F2" s="141"/>
      <c r="G2" s="142"/>
    </row>
    <row r="3" spans="1:7" ht="25.4" customHeight="1" thickBot="1" x14ac:dyDescent="0.4">
      <c r="A3" s="152" t="s">
        <v>9</v>
      </c>
      <c r="B3" s="153"/>
      <c r="C3" s="146" t="s">
        <v>11</v>
      </c>
      <c r="D3" s="143" t="s">
        <v>16</v>
      </c>
      <c r="E3" s="144"/>
      <c r="F3" s="144"/>
      <c r="G3" s="145"/>
    </row>
    <row r="4" spans="1:7" ht="34.5" thickBot="1" x14ac:dyDescent="0.45">
      <c r="A4" s="154"/>
      <c r="B4" s="155"/>
      <c r="C4" s="147"/>
      <c r="D4" s="104" t="s">
        <v>0</v>
      </c>
      <c r="E4" s="104" t="s">
        <v>1</v>
      </c>
      <c r="F4" s="104" t="s">
        <v>2</v>
      </c>
      <c r="G4" s="104" t="s">
        <v>15</v>
      </c>
    </row>
    <row r="5" spans="1:7" s="38" customFormat="1" ht="51.65" customHeight="1" x14ac:dyDescent="0.4">
      <c r="A5" s="87"/>
      <c r="B5" s="57" t="s">
        <v>44</v>
      </c>
      <c r="C5" s="37" t="s">
        <v>45</v>
      </c>
      <c r="D5" s="39">
        <v>100000</v>
      </c>
      <c r="E5" s="40">
        <v>100000</v>
      </c>
      <c r="F5" s="40">
        <v>100000</v>
      </c>
      <c r="G5" s="40">
        <v>100000</v>
      </c>
    </row>
    <row r="6" spans="1:7" ht="57.65" customHeight="1" x14ac:dyDescent="0.4">
      <c r="A6" s="85"/>
      <c r="B6" s="30" t="s">
        <v>46</v>
      </c>
      <c r="C6" s="31" t="s">
        <v>45</v>
      </c>
      <c r="D6" s="20">
        <v>0</v>
      </c>
      <c r="E6" s="20">
        <v>0</v>
      </c>
      <c r="F6" s="20">
        <v>0</v>
      </c>
      <c r="G6" s="20">
        <v>0</v>
      </c>
    </row>
    <row r="7" spans="1:7" s="60" customFormat="1" ht="19.75" customHeight="1" x14ac:dyDescent="0.3">
      <c r="A7" s="85"/>
      <c r="B7" s="65"/>
      <c r="C7" s="69"/>
      <c r="D7" s="63"/>
      <c r="E7" s="63"/>
      <c r="F7" s="63"/>
      <c r="G7" s="63"/>
    </row>
    <row r="8" spans="1:7" s="60" customFormat="1" ht="19.75" customHeight="1" x14ac:dyDescent="0.3">
      <c r="A8" s="85"/>
      <c r="B8" s="65"/>
      <c r="C8" s="69"/>
      <c r="D8" s="63"/>
      <c r="E8" s="63"/>
      <c r="F8" s="63"/>
      <c r="G8" s="63"/>
    </row>
    <row r="9" spans="1:7" s="60" customFormat="1" ht="19.75" customHeight="1" x14ac:dyDescent="0.3">
      <c r="A9" s="85"/>
      <c r="B9" s="65"/>
      <c r="C9" s="69"/>
      <c r="D9" s="63"/>
      <c r="E9" s="63"/>
      <c r="F9" s="63"/>
      <c r="G9" s="63"/>
    </row>
    <row r="10" spans="1:7" s="60" customFormat="1" ht="19.75" customHeight="1" x14ac:dyDescent="0.3">
      <c r="A10" s="85"/>
      <c r="B10" s="65"/>
      <c r="C10" s="69"/>
      <c r="D10" s="63"/>
      <c r="E10" s="63"/>
      <c r="F10" s="63"/>
      <c r="G10" s="63"/>
    </row>
    <row r="11" spans="1:7" s="60" customFormat="1" ht="19.75" customHeight="1" x14ac:dyDescent="0.3">
      <c r="A11" s="85"/>
      <c r="B11" s="65"/>
      <c r="C11" s="69"/>
      <c r="D11" s="63"/>
      <c r="E11" s="63"/>
      <c r="F11" s="63"/>
      <c r="G11" s="63"/>
    </row>
    <row r="12" spans="1:7" s="60" customFormat="1" ht="19.75" customHeight="1" x14ac:dyDescent="0.3">
      <c r="A12" s="85"/>
      <c r="B12" s="65"/>
      <c r="C12" s="69"/>
      <c r="D12" s="63"/>
      <c r="E12" s="63"/>
      <c r="F12" s="63"/>
      <c r="G12" s="63"/>
    </row>
    <row r="13" spans="1:7" s="60" customFormat="1" ht="19.75" customHeight="1" x14ac:dyDescent="0.3">
      <c r="A13" s="85"/>
      <c r="B13" s="65"/>
      <c r="C13" s="69"/>
      <c r="D13" s="63"/>
      <c r="E13" s="63"/>
      <c r="F13" s="63"/>
      <c r="G13" s="63"/>
    </row>
    <row r="14" spans="1:7" s="60" customFormat="1" ht="19.75" customHeight="1" x14ac:dyDescent="0.3">
      <c r="A14" s="85"/>
      <c r="B14" s="65"/>
      <c r="C14" s="69"/>
      <c r="D14" s="63"/>
      <c r="E14" s="63"/>
      <c r="F14" s="63"/>
      <c r="G14" s="63"/>
    </row>
    <row r="15" spans="1:7" s="60" customFormat="1" ht="19.75" customHeight="1" x14ac:dyDescent="0.3">
      <c r="A15" s="85"/>
      <c r="B15" s="65"/>
      <c r="C15" s="69"/>
      <c r="D15" s="63"/>
      <c r="E15" s="63"/>
      <c r="F15" s="63"/>
      <c r="G15" s="63"/>
    </row>
    <row r="16" spans="1:7" s="60" customFormat="1" ht="19.75" customHeight="1" x14ac:dyDescent="0.3">
      <c r="A16" s="85"/>
      <c r="B16" s="65"/>
      <c r="C16" s="69"/>
      <c r="D16" s="63"/>
      <c r="E16" s="63"/>
      <c r="F16" s="63"/>
      <c r="G16" s="63"/>
    </row>
    <row r="17" spans="1:7" s="60" customFormat="1" ht="19.75" customHeight="1" x14ac:dyDescent="0.3">
      <c r="A17" s="85"/>
      <c r="B17" s="65"/>
      <c r="C17" s="69"/>
      <c r="D17" s="63"/>
      <c r="E17" s="63"/>
      <c r="F17" s="63"/>
      <c r="G17" s="63"/>
    </row>
    <row r="18" spans="1:7" ht="19.75" customHeight="1" x14ac:dyDescent="0.3">
      <c r="A18" s="85"/>
      <c r="B18" s="30"/>
      <c r="C18" s="31"/>
      <c r="D18" s="20"/>
      <c r="E18" s="20"/>
      <c r="F18" s="14"/>
      <c r="G18" s="14"/>
    </row>
    <row r="19" spans="1:7" ht="19.75" customHeight="1" x14ac:dyDescent="0.3">
      <c r="A19" s="85"/>
      <c r="B19" s="65"/>
      <c r="C19" s="13"/>
      <c r="D19" s="20"/>
      <c r="E19" s="20"/>
      <c r="F19" s="20"/>
      <c r="G19" s="42"/>
    </row>
    <row r="20" spans="1:7" ht="19.75" customHeight="1" x14ac:dyDescent="0.3">
      <c r="A20" s="85"/>
      <c r="B20" s="30"/>
      <c r="C20" s="69"/>
      <c r="D20" s="59"/>
      <c r="E20" s="59"/>
      <c r="F20" s="59"/>
      <c r="G20" s="14"/>
    </row>
    <row r="21" spans="1:7" ht="19.75" customHeight="1" x14ac:dyDescent="0.3">
      <c r="A21" s="85"/>
      <c r="B21" s="65"/>
      <c r="C21" s="69"/>
      <c r="D21" s="59"/>
      <c r="E21" s="59"/>
      <c r="F21" s="59"/>
      <c r="G21" s="59"/>
    </row>
    <row r="22" spans="1:7" s="60" customFormat="1" ht="19.75" customHeight="1" thickBot="1" x14ac:dyDescent="0.35">
      <c r="A22" s="92"/>
      <c r="B22" s="94"/>
      <c r="C22" s="37"/>
      <c r="D22" s="58"/>
      <c r="E22" s="58"/>
      <c r="F22" s="58"/>
      <c r="G22" s="58"/>
    </row>
    <row r="23" spans="1:7" ht="26.9" customHeight="1" x14ac:dyDescent="0.35">
      <c r="A23" s="138" t="s">
        <v>10</v>
      </c>
      <c r="B23" s="139"/>
      <c r="C23" s="18"/>
      <c r="D23" s="41">
        <f>SUM(D5:D22)</f>
        <v>100000</v>
      </c>
      <c r="E23" s="41">
        <f>SUM(E5:E22)</f>
        <v>100000</v>
      </c>
      <c r="F23" s="41">
        <f>SUM(F5:F22)</f>
        <v>100000</v>
      </c>
      <c r="G23" s="41">
        <f>SUM(G5:G22)</f>
        <v>100000</v>
      </c>
    </row>
  </sheetData>
  <mergeCells count="5">
    <mergeCell ref="A23:B23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31838-15&amp;Csag. nr. 15-314&amp;R&amp;P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2015-06-10T06:00:00+00:00</MeetingStartDate>
    <EnclosureFileNumber xmlns="d08b57ff-b9b7-4581-975d-98f87b579a51">31838/15</EnclosureFileNumber>
    <AgendaId xmlns="d08b57ff-b9b7-4581-975d-98f87b579a51">3999</AgendaId>
    <AccessLevel xmlns="d08b57ff-b9b7-4581-975d-98f87b579a51">1</AccessLevel>
    <EnclosureType xmlns="d08b57ff-b9b7-4581-975d-98f87b579a51">Enclosure</EnclosureType>
    <CommitteeName xmlns="d08b57ff-b9b7-4581-975d-98f87b579a51">Udvalget for Arbejdsmarked og Integration</CommitteeName>
    <FusionId xmlns="d08b57ff-b9b7-4581-975d-98f87b579a51">1812528</FusionId>
    <AgendaAccessLevelName xmlns="d08b57ff-b9b7-4581-975d-98f87b579a51">Åben</AgendaAccessLevelName>
    <UNC xmlns="d08b57ff-b9b7-4581-975d-98f87b579a51">1628503</UNC>
    <MeetingTitle xmlns="d08b57ff-b9b7-4581-975d-98f87b579a51">10-06-2015</MeetingTitle>
    <MeetingDateAndTime xmlns="d08b57ff-b9b7-4581-975d-98f87b579a51">10-06-2015 fra 08:00 - 11:00</MeetingDateAndTime>
    <MeetingEndDate xmlns="d08b57ff-b9b7-4581-975d-98f87b579a51">2015-06-10T09:00:00+00:00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891709-4DF2-4482-8DC5-A2C1AC509FF5}"/>
</file>

<file path=customXml/itemProps2.xml><?xml version="1.0" encoding="utf-8"?>
<ds:datastoreItem xmlns:ds="http://schemas.openxmlformats.org/officeDocument/2006/customXml" ds:itemID="{E4360B2C-E47F-408D-80BF-D59F8D61BBED}"/>
</file>

<file path=customXml/itemProps3.xml><?xml version="1.0" encoding="utf-8"?>
<ds:datastoreItem xmlns:ds="http://schemas.openxmlformats.org/officeDocument/2006/customXml" ds:itemID="{0D2A92E0-2DDD-43D8-AEAE-D579086D7D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Totaloversigt</vt:lpstr>
      <vt:lpstr>ØK</vt:lpstr>
      <vt:lpstr>P&amp;T</vt:lpstr>
      <vt:lpstr>B&amp;U</vt:lpstr>
      <vt:lpstr>K&amp;F</vt:lpstr>
      <vt:lpstr>S&amp;S</vt:lpstr>
      <vt:lpstr>A&amp;I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UAI-10-06-2015 - Bilag 183.03 Oversigt over ønsker til driftsbudget (udvalgsopdelt) 2016-2019</dc:title>
  <dc:creator>Flemming Karlsen</dc:creator>
  <cp:lastModifiedBy>Jørn Pedersen</cp:lastModifiedBy>
  <cp:lastPrinted>2015-06-09T12:43:42Z</cp:lastPrinted>
  <dcterms:created xsi:type="dcterms:W3CDTF">2014-01-22T10:50:38Z</dcterms:created>
  <dcterms:modified xsi:type="dcterms:W3CDTF">2015-06-10T06:59:03Z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